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2" activeTab="3"/>
  </bookViews>
  <sheets>
    <sheet name="表3-1 新增地方政府一般债券情况表" sheetId="1" r:id="rId1"/>
    <sheet name="表3-1 新增地方政府专项债券情况表" sheetId="2" r:id="rId2"/>
    <sheet name="表3-2 新增地方政府一般债券资金收支情况表" sheetId="3" r:id="rId3"/>
    <sheet name="表3-2 新增地方政府专项债券资金收支情况表" sheetId="4" r:id="rId4"/>
  </sheets>
  <definedNames/>
  <calcPr fullCalcOnLoad="1"/>
</workbook>
</file>

<file path=xl/sharedStrings.xml><?xml version="1.0" encoding="utf-8"?>
<sst xmlns="http://schemas.openxmlformats.org/spreadsheetml/2006/main" count="189" uniqueCount="103">
  <si>
    <t>DEBT_T_XXGK_CXZQSY</t>
  </si>
  <si>
    <t xml:space="preserve"> AND T.AD_CODE_GK=500104 AND T.SET_YEAR_GK=2022 AND T.ZWLB_ID=01</t>
  </si>
  <si>
    <t>债券存续期公开</t>
  </si>
  <si>
    <t>AD_CODE_GK#500104</t>
  </si>
  <si>
    <t>AD_CODE#500104</t>
  </si>
  <si>
    <t>SET_YEAR_GK#2022</t>
  </si>
  <si>
    <t>ad_name#500104 大渡口区</t>
  </si>
  <si>
    <t>ZWLB_ID#01</t>
  </si>
  <si>
    <t>ZQ_NAME#</t>
  </si>
  <si>
    <t>ZQ_CODE#</t>
  </si>
  <si>
    <t>FXGM_AMT#</t>
  </si>
  <si>
    <t>FX_DATE#</t>
  </si>
  <si>
    <t>ZQ_RATE#</t>
  </si>
  <si>
    <t>ZQQX_NAME#</t>
  </si>
  <si>
    <t>XMZTZ#</t>
  </si>
  <si>
    <t>XMZTZ_ZQZJ#</t>
  </si>
  <si>
    <t>XMYTZ#</t>
  </si>
  <si>
    <t>XMYTZ_ZQZJ#</t>
  </si>
  <si>
    <t>REMARK#</t>
  </si>
  <si>
    <t>set_year#</t>
  </si>
  <si>
    <t>ZQ_ID#</t>
  </si>
  <si>
    <t>ZQQX_ID#</t>
  </si>
  <si>
    <t>表3-1</t>
  </si>
  <si>
    <t>2020年--2021年大渡口区发行的新增地方政府一般债券情况表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</si>
  <si>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</si>
  <si>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</si>
  <si>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</si>
  <si>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</si>
  <si>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</si>
  <si>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</si>
  <si>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</si>
  <si>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</si>
  <si>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</si>
  <si>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</si>
  <si>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</si>
  <si>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</si>
  <si>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</si>
  <si>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VALID#</t>
  </si>
  <si>
    <t>2021年重庆市政府一般债券(一期)</t>
  </si>
  <si>
    <t>173643</t>
  </si>
  <si>
    <t>一般债券</t>
  </si>
  <si>
    <t>2021-05-14</t>
  </si>
  <si>
    <t>3.18</t>
  </si>
  <si>
    <t>5年</t>
  </si>
  <si>
    <t>2021</t>
  </si>
  <si>
    <t>663E9B1D429B4759A8517D8EBFFBB5F5</t>
  </si>
  <si>
    <t>注：本表由使用债券资金的部门不迟于每年6月底前公开，反映截至上年末一般债券及项目信息。</t>
  </si>
  <si>
    <t xml:space="preserve"> AND T.AD_CODE_GK=500104 AND T.SET_YEAR_GK=2022 AND T.ZWLB_ID=02</t>
  </si>
  <si>
    <t>ZWLB_ID#02</t>
  </si>
  <si>
    <t>XMZCLX#</t>
  </si>
  <si>
    <t>XMSY#</t>
  </si>
  <si>
    <t>2020年--2021年大渡口区发行的新增地方政府专项债券情况表</t>
  </si>
  <si>
    <t>债券项目资产类型</t>
  </si>
  <si>
    <t>已取得项目收益</t>
  </si>
  <si>
    <t>2020年重庆市政府专项债券（五期）</t>
  </si>
  <si>
    <t>160781</t>
  </si>
  <si>
    <t>其他自平衡专项债券</t>
  </si>
  <si>
    <t>2020-06-08</t>
  </si>
  <si>
    <t>3.82</t>
  </si>
  <si>
    <t>30年</t>
  </si>
  <si>
    <t>生态建设和环境保护</t>
  </si>
  <si>
    <t>2020年重庆市棚户区改造专项债券（一期）-2020年重庆市政府专项债券（六期）</t>
  </si>
  <si>
    <t>2005937</t>
  </si>
  <si>
    <t>棚改专项债券</t>
  </si>
  <si>
    <t>2020-09-18</t>
  </si>
  <si>
    <t>3.38</t>
  </si>
  <si>
    <t>10年</t>
  </si>
  <si>
    <t>棚户区改造</t>
  </si>
  <si>
    <t>2020年重庆市政府专项债券（七期）</t>
  </si>
  <si>
    <t>2005938</t>
  </si>
  <si>
    <t>4.07</t>
  </si>
  <si>
    <t>2021年重庆市政府专项债券(五期)</t>
  </si>
  <si>
    <t>2171050</t>
  </si>
  <si>
    <t>2021-10-22</t>
  </si>
  <si>
    <t>3.79</t>
  </si>
  <si>
    <t>生态建设和环境保护、医疗卫生</t>
  </si>
  <si>
    <t>2021年重庆市政府专项债券(七期)</t>
  </si>
  <si>
    <t>2171225</t>
  </si>
  <si>
    <t>2021-11-19</t>
  </si>
  <si>
    <t>3.69</t>
  </si>
  <si>
    <t>注：本表由使用债券资金的部门不迟于每年6月底前公开，反映截至上年末专项债券及项目信息。</t>
  </si>
  <si>
    <t>DEBT_T_XXGK_CXSRZC</t>
  </si>
  <si>
    <t xml:space="preserve"> AND T.AD_CODE_GK=500104 AND T.SET_YEAR_GK=2022 AND T.ZWLB_ID='01'</t>
  </si>
  <si>
    <t>AD_NAME#500104 大渡口区</t>
  </si>
  <si>
    <t>SET_YEAR#2022</t>
  </si>
  <si>
    <t>SR_AMT#</t>
  </si>
  <si>
    <t>GNFL_NAME#</t>
  </si>
  <si>
    <t>ZC_AMT#</t>
  </si>
  <si>
    <t>表3-2</t>
  </si>
  <si>
    <t>2020年--2021年大渡口区发行的新增地方政府一般债券资金收支情况表</t>
  </si>
  <si>
    <t>序号</t>
  </si>
  <si>
    <t>2020年--2021年末新增一般债券资金收入</t>
  </si>
  <si>
    <t>2020年--2021年末新增一般债券资金安排的支出</t>
  </si>
  <si>
    <t>金额</t>
  </si>
  <si>
    <t>支出功能分类</t>
  </si>
  <si>
    <t>合计</t>
  </si>
  <si>
    <t>205教育支出</t>
  </si>
  <si>
    <t xml:space="preserve"> AND T.AD_CODE_GK=500104 AND T.SET_YEAR_GK=2022 AND T.ZWLB_ID='02'</t>
  </si>
  <si>
    <t>2020年--2021年大渡口区发行的新增地方政府专项债券资金收支情况表</t>
  </si>
  <si>
    <t>2020年--2021年末新增专项债券资金收入</t>
  </si>
  <si>
    <t>2020年--2021年末新增专项债券资金安排的支出</t>
  </si>
  <si>
    <t>2290402其他地方自行试点项目收益专项债券收入安排的支出</t>
  </si>
  <si>
    <t>21216棚户区改造专项债券收入安排的支出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</si>
</sst>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0.000"/>
  </numFmts>
  <fonts count="47">
    <font>
      <sz val="11"/>
      <name val="宋体"/>
      <family val="0"/>
    </font>
    <font>
      <sz val="9"/>
      <color indexed="8"/>
      <name val="SimSun"/>
      <family val="0"/>
    </font>
    <font>
      <b/>
      <sz val="15"/>
      <color indexed="8"/>
      <name val="微软雅黑"/>
      <family val="2"/>
    </font>
    <font>
      <b/>
      <sz val="11"/>
      <color indexed="8"/>
      <name val="SimSun"/>
      <family val="0"/>
    </font>
    <font>
      <sz val="11"/>
      <color indexed="8"/>
      <name val="SimSun"/>
      <family val="0"/>
    </font>
    <font>
      <sz val="11"/>
      <color indexed="10"/>
      <name val="SimSun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SimSun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/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>
        <color indexed="8"/>
      </bottom>
    </border>
    <border>
      <left style="thin">
        <color indexed="8"/>
      </left>
      <right/>
      <top/>
      <bottom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1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180" fontId="4" fillId="0" borderId="11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4" fontId="46" fillId="0" borderId="11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4" fontId="46" fillId="0" borderId="11" xfId="0" applyNumberFormat="1" applyFont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180" fontId="46" fillId="0" borderId="1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0" fontId="4" fillId="0" borderId="22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vertical="center" wrapText="1"/>
    </xf>
    <xf numFmtId="0" fontId="0" fillId="0" borderId="25" xfId="0" applyBorder="1" applyAlignment="1">
      <alignment/>
    </xf>
    <xf numFmtId="0" fontId="1" fillId="0" borderId="25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4" fontId="4" fillId="0" borderId="11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workbookViewId="0" topLeftCell="B4">
      <selection activeCell="L10" sqref="L10"/>
    </sheetView>
  </sheetViews>
  <sheetFormatPr defaultColWidth="10.125" defaultRowHeight="13.5"/>
  <cols>
    <col min="1" max="1" width="8.875" style="0" hidden="1" customWidth="1"/>
    <col min="2" max="2" width="25.25390625" style="0" customWidth="1"/>
    <col min="3" max="9" width="8.50390625" style="0" customWidth="1"/>
    <col min="10" max="10" width="11.25390625" style="0" customWidth="1"/>
    <col min="11" max="11" width="6.50390625" style="0" customWidth="1"/>
    <col min="12" max="12" width="11.50390625" style="0" customWidth="1"/>
    <col min="13" max="13" width="8.50390625" style="0" customWidth="1"/>
    <col min="14" max="16" width="8.875" style="0" hidden="1" customWidth="1"/>
  </cols>
  <sheetData>
    <row r="1" spans="1:4" ht="101.25" hidden="1">
      <c r="A1" s="1">
        <v>0</v>
      </c>
      <c r="B1" s="1" t="s">
        <v>0</v>
      </c>
      <c r="C1" s="1" t="s">
        <v>1</v>
      </c>
      <c r="D1" s="1" t="s">
        <v>2</v>
      </c>
    </row>
    <row r="2" spans="1:6" ht="33.75" hidden="1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</row>
    <row r="3" spans="1:16" ht="13.5" hidden="1">
      <c r="A3" s="1">
        <v>0</v>
      </c>
      <c r="B3" s="1" t="s">
        <v>8</v>
      </c>
      <c r="C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18</v>
      </c>
      <c r="N3" s="1" t="s">
        <v>19</v>
      </c>
      <c r="O3" s="1" t="s">
        <v>20</v>
      </c>
      <c r="P3" s="1" t="s">
        <v>21</v>
      </c>
    </row>
    <row r="4" spans="1:2" ht="14.25" customHeight="1">
      <c r="A4" s="1">
        <v>0</v>
      </c>
      <c r="B4" s="1" t="s">
        <v>22</v>
      </c>
    </row>
    <row r="5" spans="1:13" ht="27.75" customHeight="1">
      <c r="A5" s="1">
        <v>0</v>
      </c>
      <c r="B5" s="2" t="s">
        <v>23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4.25" customHeight="1">
      <c r="A6" s="1">
        <v>0</v>
      </c>
      <c r="B6" s="1"/>
      <c r="C6" s="1"/>
      <c r="D6" s="1"/>
      <c r="E6" s="1"/>
      <c r="F6" s="1"/>
      <c r="G6" s="1"/>
      <c r="H6" s="1"/>
      <c r="I6" s="44"/>
      <c r="J6" s="45"/>
      <c r="K6" s="45"/>
      <c r="L6" s="46" t="s">
        <v>24</v>
      </c>
      <c r="M6" s="47"/>
    </row>
    <row r="7" spans="1:13" ht="36" customHeight="1">
      <c r="A7" s="1">
        <v>0</v>
      </c>
      <c r="B7" s="7"/>
      <c r="C7" s="22" t="s">
        <v>25</v>
      </c>
      <c r="D7" s="22"/>
      <c r="E7" s="22"/>
      <c r="F7" s="22"/>
      <c r="G7" s="22"/>
      <c r="H7" s="22"/>
      <c r="I7" s="28" t="s">
        <v>26</v>
      </c>
      <c r="J7" s="28"/>
      <c r="K7" s="29" t="s">
        <v>27</v>
      </c>
      <c r="L7" s="30"/>
      <c r="M7" s="7" t="s">
        <v>28</v>
      </c>
    </row>
    <row r="8" spans="1:13" ht="48.75" customHeight="1">
      <c r="A8" s="1">
        <v>0</v>
      </c>
      <c r="B8" s="7" t="s">
        <v>29</v>
      </c>
      <c r="C8" s="7" t="s">
        <v>30</v>
      </c>
      <c r="D8" s="7" t="s">
        <v>31</v>
      </c>
      <c r="E8" s="7" t="s">
        <v>32</v>
      </c>
      <c r="F8" s="7" t="s">
        <v>33</v>
      </c>
      <c r="G8" s="7" t="s">
        <v>34</v>
      </c>
      <c r="H8" s="7" t="s">
        <v>35</v>
      </c>
      <c r="I8" s="9"/>
      <c r="J8" s="33" t="s">
        <v>36</v>
      </c>
      <c r="K8" s="9"/>
      <c r="L8" s="34" t="s">
        <v>36</v>
      </c>
      <c r="M8" s="7"/>
    </row>
    <row r="9" spans="1:16" ht="34.5" customHeight="1">
      <c r="A9" s="1" t="s">
        <v>37</v>
      </c>
      <c r="B9" s="39" t="s">
        <v>38</v>
      </c>
      <c r="C9" s="39" t="s">
        <v>39</v>
      </c>
      <c r="D9" s="39" t="s">
        <v>40</v>
      </c>
      <c r="E9" s="40">
        <v>1</v>
      </c>
      <c r="F9" s="39" t="s">
        <v>41</v>
      </c>
      <c r="G9" s="41" t="s">
        <v>42</v>
      </c>
      <c r="H9" s="42" t="s">
        <v>43</v>
      </c>
      <c r="I9" s="18">
        <v>4.389428</v>
      </c>
      <c r="J9" s="18">
        <v>1</v>
      </c>
      <c r="K9" s="48">
        <v>1.7</v>
      </c>
      <c r="L9" s="20">
        <v>0.67</v>
      </c>
      <c r="M9" s="21"/>
      <c r="N9" s="1" t="s">
        <v>44</v>
      </c>
      <c r="O9" s="1" t="s">
        <v>45</v>
      </c>
      <c r="P9" s="1"/>
    </row>
    <row r="10" spans="2:9" ht="25.5" customHeight="1">
      <c r="B10" s="43" t="s">
        <v>46</v>
      </c>
      <c r="C10" s="43"/>
      <c r="D10" s="43"/>
      <c r="E10" s="43"/>
      <c r="F10" s="43"/>
      <c r="G10" s="43"/>
      <c r="H10" s="43"/>
      <c r="I10" s="23"/>
    </row>
  </sheetData>
  <sheetProtection/>
  <mergeCells count="7">
    <mergeCell ref="B5:M5"/>
    <mergeCell ref="L6:M6"/>
    <mergeCell ref="C7:H7"/>
    <mergeCell ref="I7:J7"/>
    <mergeCell ref="K7:L7"/>
    <mergeCell ref="B10:I10"/>
    <mergeCell ref="M7:M8"/>
  </mergeCells>
  <printOptions horizontalCentered="1"/>
  <pageMargins left="0.39305555555555555" right="0.39305555555555555" top="0.39305555555555555" bottom="0.39305555555555555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workbookViewId="0" topLeftCell="A1">
      <pane xSplit="2" ySplit="8" topLeftCell="C9" activePane="bottomRight" state="frozen"/>
      <selection pane="bottomRight" activeCell="Q11" sqref="Q11"/>
    </sheetView>
  </sheetViews>
  <sheetFormatPr defaultColWidth="10.125" defaultRowHeight="13.5"/>
  <cols>
    <col min="1" max="1" width="8.875" style="0" hidden="1" customWidth="1"/>
    <col min="2" max="2" width="27.375" style="0" customWidth="1"/>
    <col min="3" max="3" width="10.625" style="0" customWidth="1"/>
    <col min="4" max="4" width="10.00390625" style="0" customWidth="1"/>
    <col min="5" max="7" width="7.50390625" style="0" customWidth="1"/>
    <col min="8" max="8" width="7.125" style="0" customWidth="1"/>
    <col min="9" max="9" width="8.25390625" style="0" customWidth="1"/>
    <col min="10" max="14" width="7.75390625" style="0" customWidth="1"/>
    <col min="15" max="15" width="9.50390625" style="0" customWidth="1"/>
  </cols>
  <sheetData>
    <row r="1" spans="1:3" ht="67.5" hidden="1">
      <c r="A1" s="1">
        <v>0</v>
      </c>
      <c r="B1" s="1" t="s">
        <v>0</v>
      </c>
      <c r="C1" s="1" t="s">
        <v>47</v>
      </c>
    </row>
    <row r="2" spans="1:8" ht="33.75" hidden="1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48</v>
      </c>
      <c r="G2" s="1"/>
      <c r="H2" s="1"/>
    </row>
    <row r="3" spans="1:15" ht="22.5" hidden="1">
      <c r="A3" s="1">
        <v>0</v>
      </c>
      <c r="B3" s="1" t="s">
        <v>8</v>
      </c>
      <c r="C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49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50</v>
      </c>
      <c r="O3" s="1" t="s">
        <v>18</v>
      </c>
    </row>
    <row r="4" spans="1:2" ht="14.25" customHeight="1">
      <c r="A4" s="1">
        <v>0</v>
      </c>
      <c r="B4" s="1" t="s">
        <v>22</v>
      </c>
    </row>
    <row r="5" spans="1:15" ht="27.75" customHeight="1">
      <c r="A5" s="1">
        <v>0</v>
      </c>
      <c r="B5" s="2" t="s">
        <v>51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4.25" customHeight="1">
      <c r="A6" s="1">
        <v>0</v>
      </c>
      <c r="B6" s="1"/>
      <c r="C6" s="1"/>
      <c r="D6" s="1"/>
      <c r="E6" s="1"/>
      <c r="F6" s="1"/>
      <c r="G6" s="1"/>
      <c r="H6" s="1"/>
      <c r="I6" s="5"/>
      <c r="J6" s="5"/>
      <c r="K6" s="24"/>
      <c r="L6" s="24"/>
      <c r="M6" s="24"/>
      <c r="N6" s="25" t="s">
        <v>24</v>
      </c>
      <c r="O6" s="26"/>
    </row>
    <row r="7" spans="1:15" ht="36.75" customHeight="1">
      <c r="A7" s="1">
        <v>0</v>
      </c>
      <c r="B7" s="7"/>
      <c r="C7" s="22" t="s">
        <v>25</v>
      </c>
      <c r="D7" s="22"/>
      <c r="E7" s="22"/>
      <c r="F7" s="22"/>
      <c r="G7" s="22"/>
      <c r="H7" s="22"/>
      <c r="I7" s="27" t="s">
        <v>52</v>
      </c>
      <c r="J7" s="28" t="s">
        <v>26</v>
      </c>
      <c r="K7" s="28"/>
      <c r="L7" s="29" t="s">
        <v>27</v>
      </c>
      <c r="M7" s="30"/>
      <c r="N7" s="31" t="s">
        <v>53</v>
      </c>
      <c r="O7" s="7" t="s">
        <v>28</v>
      </c>
    </row>
    <row r="8" spans="1:15" ht="42" customHeight="1">
      <c r="A8" s="1">
        <v>0</v>
      </c>
      <c r="B8" s="17" t="s">
        <v>29</v>
      </c>
      <c r="C8" s="17" t="s">
        <v>30</v>
      </c>
      <c r="D8" s="17" t="s">
        <v>31</v>
      </c>
      <c r="E8" s="17" t="s">
        <v>32</v>
      </c>
      <c r="F8" s="17" t="s">
        <v>33</v>
      </c>
      <c r="G8" s="17" t="s">
        <v>34</v>
      </c>
      <c r="H8" s="17" t="s">
        <v>35</v>
      </c>
      <c r="I8" s="32"/>
      <c r="J8" s="9"/>
      <c r="K8" s="33" t="s">
        <v>36</v>
      </c>
      <c r="L8" s="9"/>
      <c r="M8" s="34" t="s">
        <v>36</v>
      </c>
      <c r="N8" s="35"/>
      <c r="O8" s="17"/>
    </row>
    <row r="9" spans="1:15" ht="55.5" customHeight="1">
      <c r="A9" s="1" t="s">
        <v>37</v>
      </c>
      <c r="B9" s="15" t="s">
        <v>54</v>
      </c>
      <c r="C9" s="15" t="s">
        <v>55</v>
      </c>
      <c r="D9" s="15" t="s">
        <v>56</v>
      </c>
      <c r="E9" s="12">
        <v>3</v>
      </c>
      <c r="F9" s="14" t="s">
        <v>57</v>
      </c>
      <c r="G9" s="14" t="s">
        <v>58</v>
      </c>
      <c r="H9" s="14" t="s">
        <v>59</v>
      </c>
      <c r="I9" s="14" t="s">
        <v>60</v>
      </c>
      <c r="J9" s="12">
        <v>5.22</v>
      </c>
      <c r="K9" s="12">
        <v>3</v>
      </c>
      <c r="L9" s="12">
        <f>2.5+0.74</f>
        <v>3.24</v>
      </c>
      <c r="M9" s="36">
        <v>3</v>
      </c>
      <c r="N9" s="12">
        <v>0</v>
      </c>
      <c r="O9" s="14"/>
    </row>
    <row r="10" spans="1:15" ht="55.5" customHeight="1">
      <c r="A10" s="1" t="s">
        <v>37</v>
      </c>
      <c r="B10" s="15" t="s">
        <v>61</v>
      </c>
      <c r="C10" s="15" t="s">
        <v>62</v>
      </c>
      <c r="D10" s="15" t="s">
        <v>63</v>
      </c>
      <c r="E10" s="12">
        <v>1</v>
      </c>
      <c r="F10" s="14" t="s">
        <v>64</v>
      </c>
      <c r="G10" s="14" t="s">
        <v>65</v>
      </c>
      <c r="H10" s="14" t="s">
        <v>66</v>
      </c>
      <c r="I10" s="14" t="s">
        <v>67</v>
      </c>
      <c r="J10" s="12">
        <v>13.53405</v>
      </c>
      <c r="K10" s="12">
        <v>1</v>
      </c>
      <c r="L10" s="12">
        <v>6.68</v>
      </c>
      <c r="M10" s="37">
        <v>1</v>
      </c>
      <c r="N10" s="12">
        <v>0</v>
      </c>
      <c r="O10" s="14"/>
    </row>
    <row r="11" spans="1:15" ht="55.5" customHeight="1">
      <c r="A11" s="1" t="s">
        <v>37</v>
      </c>
      <c r="B11" s="15" t="s">
        <v>68</v>
      </c>
      <c r="C11" s="15" t="s">
        <v>69</v>
      </c>
      <c r="D11" s="15" t="s">
        <v>56</v>
      </c>
      <c r="E11" s="12">
        <v>6</v>
      </c>
      <c r="F11" s="14" t="s">
        <v>64</v>
      </c>
      <c r="G11" s="14" t="s">
        <v>70</v>
      </c>
      <c r="H11" s="14" t="s">
        <v>59</v>
      </c>
      <c r="I11" s="14" t="s">
        <v>60</v>
      </c>
      <c r="J11" s="12">
        <f>7.92+5.72</f>
        <v>13.64</v>
      </c>
      <c r="K11" s="12">
        <f>3+3</f>
        <v>6</v>
      </c>
      <c r="L11" s="12">
        <f>4.87+4.85</f>
        <v>9.719999999999999</v>
      </c>
      <c r="M11" s="36">
        <v>6</v>
      </c>
      <c r="N11" s="12">
        <v>0</v>
      </c>
      <c r="O11" s="14"/>
    </row>
    <row r="12" spans="1:15" ht="55.5" customHeight="1">
      <c r="A12" s="1" t="s">
        <v>37</v>
      </c>
      <c r="B12" s="15" t="s">
        <v>71</v>
      </c>
      <c r="C12" s="15" t="s">
        <v>72</v>
      </c>
      <c r="D12" s="15" t="s">
        <v>56</v>
      </c>
      <c r="E12" s="16">
        <v>1.995</v>
      </c>
      <c r="F12" s="14" t="s">
        <v>73</v>
      </c>
      <c r="G12" s="14" t="s">
        <v>74</v>
      </c>
      <c r="H12" s="14" t="s">
        <v>59</v>
      </c>
      <c r="I12" s="14" t="s">
        <v>75</v>
      </c>
      <c r="J12" s="12">
        <f>7.92+0.62</f>
        <v>8.54</v>
      </c>
      <c r="K12" s="16">
        <f>1.5+0.495</f>
        <v>1.995</v>
      </c>
      <c r="L12" s="12">
        <f>1.5+3.37+0.38</f>
        <v>5.25</v>
      </c>
      <c r="M12" s="38">
        <v>1.995</v>
      </c>
      <c r="N12" s="12">
        <v>0</v>
      </c>
      <c r="O12" s="14"/>
    </row>
    <row r="13" spans="1:15" ht="55.5" customHeight="1">
      <c r="A13" s="1" t="s">
        <v>37</v>
      </c>
      <c r="B13" s="15" t="s">
        <v>76</v>
      </c>
      <c r="C13" s="15" t="s">
        <v>77</v>
      </c>
      <c r="D13" s="15" t="s">
        <v>56</v>
      </c>
      <c r="E13" s="16">
        <v>1.005</v>
      </c>
      <c r="F13" s="14" t="s">
        <v>78</v>
      </c>
      <c r="G13" s="14" t="s">
        <v>79</v>
      </c>
      <c r="H13" s="14" t="s">
        <v>59</v>
      </c>
      <c r="I13" s="14" t="s">
        <v>60</v>
      </c>
      <c r="J13" s="12">
        <v>5.72</v>
      </c>
      <c r="K13" s="16">
        <v>1.005</v>
      </c>
      <c r="L13" s="12">
        <v>4.85</v>
      </c>
      <c r="M13" s="38">
        <v>1.005</v>
      </c>
      <c r="N13" s="12">
        <v>0</v>
      </c>
      <c r="O13" s="14"/>
    </row>
    <row r="14" spans="2:11" ht="21.75" customHeight="1">
      <c r="B14" s="23" t="s">
        <v>80</v>
      </c>
      <c r="C14" s="23"/>
      <c r="D14" s="23"/>
      <c r="E14" s="23"/>
      <c r="F14" s="23"/>
      <c r="G14" s="23"/>
      <c r="H14" s="23"/>
      <c r="I14" s="23"/>
      <c r="J14" s="23"/>
      <c r="K14" s="23"/>
    </row>
  </sheetData>
  <sheetProtection/>
  <mergeCells count="9">
    <mergeCell ref="B5:O5"/>
    <mergeCell ref="N6:O6"/>
    <mergeCell ref="C7:H7"/>
    <mergeCell ref="J7:K7"/>
    <mergeCell ref="L7:M7"/>
    <mergeCell ref="B14:K14"/>
    <mergeCell ref="I7:I8"/>
    <mergeCell ref="N7:N8"/>
    <mergeCell ref="O7:O8"/>
  </mergeCells>
  <printOptions/>
  <pageMargins left="0.75" right="0.75" top="0.26899999380111694" bottom="0.26899999380111694" header="0" footer="0"/>
  <pageSetup fitToHeight="1" fitToWidth="1" horizontalDpi="300" verticalDpi="300" orientation="landscape" paperSize="9" scale="98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pane ySplit="9" topLeftCell="A10" activePane="bottomLeft" state="frozen"/>
      <selection pane="bottomLeft" activeCell="F24" sqref="F24"/>
    </sheetView>
  </sheetViews>
  <sheetFormatPr defaultColWidth="10.125" defaultRowHeight="13.5"/>
  <cols>
    <col min="1" max="1" width="8.875" style="0" hidden="1" customWidth="1"/>
    <col min="2" max="2" width="11.125" style="0" customWidth="1"/>
    <col min="3" max="3" width="33.25390625" style="0" customWidth="1"/>
    <col min="4" max="4" width="18.875" style="0" customWidth="1"/>
    <col min="5" max="5" width="26.375" style="0" customWidth="1"/>
    <col min="6" max="6" width="21.50390625" style="0" customWidth="1"/>
  </cols>
  <sheetData>
    <row r="1" spans="1:3" ht="22.5" hidden="1">
      <c r="A1" s="1">
        <v>0</v>
      </c>
      <c r="B1" s="1" t="s">
        <v>81</v>
      </c>
      <c r="C1" s="1" t="s">
        <v>82</v>
      </c>
    </row>
    <row r="2" spans="1:6" ht="22.5" hidden="1">
      <c r="A2" s="1">
        <v>0</v>
      </c>
      <c r="B2" s="1" t="s">
        <v>3</v>
      </c>
      <c r="C2" s="1" t="s">
        <v>4</v>
      </c>
      <c r="D2" s="1" t="s">
        <v>5</v>
      </c>
      <c r="E2" s="1" t="s">
        <v>83</v>
      </c>
      <c r="F2" s="1" t="s">
        <v>84</v>
      </c>
    </row>
    <row r="3" spans="1:6" ht="13.5" hidden="1">
      <c r="A3" s="1">
        <v>0</v>
      </c>
      <c r="C3" s="1" t="s">
        <v>8</v>
      </c>
      <c r="D3" s="1" t="s">
        <v>85</v>
      </c>
      <c r="E3" s="1" t="s">
        <v>86</v>
      </c>
      <c r="F3" s="1" t="s">
        <v>87</v>
      </c>
    </row>
    <row r="4" spans="1:2" ht="14.25" customHeight="1">
      <c r="A4" s="1">
        <v>0</v>
      </c>
      <c r="B4" s="1" t="s">
        <v>88</v>
      </c>
    </row>
    <row r="5" spans="1:6" ht="27.75" customHeight="1">
      <c r="A5" s="1">
        <v>0</v>
      </c>
      <c r="B5" s="2" t="s">
        <v>89</v>
      </c>
      <c r="C5" s="2"/>
      <c r="D5" s="2"/>
      <c r="E5" s="2"/>
      <c r="F5" s="2"/>
    </row>
    <row r="6" spans="1:6" ht="12" customHeight="1">
      <c r="A6" s="1"/>
      <c r="B6" s="3"/>
      <c r="C6" s="3"/>
      <c r="D6" s="3"/>
      <c r="E6" s="3"/>
      <c r="F6" s="4"/>
    </row>
    <row r="7" spans="1:6" ht="14.25" customHeight="1">
      <c r="A7" s="1">
        <v>0</v>
      </c>
      <c r="B7" s="5"/>
      <c r="C7" s="5"/>
      <c r="D7" s="5"/>
      <c r="E7" s="5"/>
      <c r="F7" s="6" t="s">
        <v>24</v>
      </c>
    </row>
    <row r="8" spans="1:6" ht="25.5" customHeight="1">
      <c r="A8" s="1">
        <v>0</v>
      </c>
      <c r="B8" s="7" t="s">
        <v>90</v>
      </c>
      <c r="C8" s="8" t="s">
        <v>91</v>
      </c>
      <c r="D8" s="8"/>
      <c r="E8" s="7" t="s">
        <v>92</v>
      </c>
      <c r="F8" s="7"/>
    </row>
    <row r="9" spans="1:6" ht="25.5" customHeight="1">
      <c r="A9" s="1">
        <v>0</v>
      </c>
      <c r="B9" s="7"/>
      <c r="C9" s="9" t="s">
        <v>29</v>
      </c>
      <c r="D9" s="9" t="s">
        <v>93</v>
      </c>
      <c r="E9" s="17" t="s">
        <v>94</v>
      </c>
      <c r="F9" s="17" t="s">
        <v>93</v>
      </c>
    </row>
    <row r="10" spans="1:6" ht="25.5" customHeight="1">
      <c r="A10" s="1">
        <v>0</v>
      </c>
      <c r="B10" s="10" t="s">
        <v>95</v>
      </c>
      <c r="C10" s="11"/>
      <c r="D10" s="18">
        <v>1</v>
      </c>
      <c r="E10" s="19"/>
      <c r="F10" s="20">
        <v>0.67</v>
      </c>
    </row>
    <row r="11" spans="1:6" ht="25.5" customHeight="1">
      <c r="A11" s="1" t="s">
        <v>37</v>
      </c>
      <c r="B11" s="14">
        <v>1</v>
      </c>
      <c r="C11" s="21" t="s">
        <v>38</v>
      </c>
      <c r="D11" s="18">
        <v>1</v>
      </c>
      <c r="E11" s="15" t="s">
        <v>96</v>
      </c>
      <c r="F11" s="20">
        <v>0.67</v>
      </c>
    </row>
  </sheetData>
  <sheetProtection/>
  <mergeCells count="4">
    <mergeCell ref="B5:F5"/>
    <mergeCell ref="C8:D8"/>
    <mergeCell ref="E8:F8"/>
    <mergeCell ref="B8:B9"/>
  </mergeCells>
  <printOptions horizontalCentered="1"/>
  <pageMargins left="0.7513888888888889" right="0.7513888888888889" top="0.2673611111111111" bottom="0.2673611111111111" header="0" footer="0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B4">
      <selection activeCell="I11" sqref="I11"/>
    </sheetView>
  </sheetViews>
  <sheetFormatPr defaultColWidth="10.125" defaultRowHeight="13.5"/>
  <cols>
    <col min="1" max="1" width="8.875" style="0" hidden="1" customWidth="1"/>
    <col min="2" max="2" width="11.375" style="0" customWidth="1"/>
    <col min="3" max="3" width="38.125" style="0" customWidth="1"/>
    <col min="4" max="4" width="25.25390625" style="0" customWidth="1"/>
    <col min="5" max="6" width="20.875" style="0" customWidth="1"/>
  </cols>
  <sheetData>
    <row r="1" spans="1:3" ht="22.5" hidden="1">
      <c r="A1" s="1">
        <v>0</v>
      </c>
      <c r="B1" s="1" t="s">
        <v>81</v>
      </c>
      <c r="C1" s="1" t="s">
        <v>97</v>
      </c>
    </row>
    <row r="2" spans="1:6" ht="22.5" hidden="1">
      <c r="A2" s="1">
        <v>0</v>
      </c>
      <c r="B2" s="1" t="s">
        <v>3</v>
      </c>
      <c r="C2" s="1" t="s">
        <v>4</v>
      </c>
      <c r="D2" s="1" t="s">
        <v>5</v>
      </c>
      <c r="E2" s="1" t="s">
        <v>83</v>
      </c>
      <c r="F2" s="1" t="s">
        <v>84</v>
      </c>
    </row>
    <row r="3" spans="1:6" ht="13.5" hidden="1">
      <c r="A3" s="1">
        <v>0</v>
      </c>
      <c r="C3" s="1" t="s">
        <v>8</v>
      </c>
      <c r="D3" s="1" t="s">
        <v>85</v>
      </c>
      <c r="E3" s="1" t="s">
        <v>86</v>
      </c>
      <c r="F3" s="1" t="s">
        <v>87</v>
      </c>
    </row>
    <row r="4" spans="1:2" ht="14.25" customHeight="1">
      <c r="A4" s="1">
        <v>0</v>
      </c>
      <c r="B4" s="1" t="s">
        <v>88</v>
      </c>
    </row>
    <row r="5" spans="1:6" ht="27.75" customHeight="1">
      <c r="A5" s="1">
        <v>0</v>
      </c>
      <c r="B5" s="2" t="s">
        <v>98</v>
      </c>
      <c r="C5" s="2"/>
      <c r="D5" s="2"/>
      <c r="E5" s="2"/>
      <c r="F5" s="2"/>
    </row>
    <row r="6" spans="1:6" ht="15.75" customHeight="1">
      <c r="A6" s="1"/>
      <c r="B6" s="3"/>
      <c r="C6" s="3"/>
      <c r="D6" s="3"/>
      <c r="E6" s="3"/>
      <c r="F6" s="4"/>
    </row>
    <row r="7" spans="1:6" ht="14.25" customHeight="1">
      <c r="A7" s="1">
        <v>0</v>
      </c>
      <c r="B7" s="5"/>
      <c r="C7" s="5"/>
      <c r="D7" s="5"/>
      <c r="E7" s="5"/>
      <c r="F7" s="6" t="s">
        <v>24</v>
      </c>
    </row>
    <row r="8" spans="1:6" ht="30.75" customHeight="1">
      <c r="A8" s="1">
        <v>0</v>
      </c>
      <c r="B8" s="7" t="s">
        <v>90</v>
      </c>
      <c r="C8" s="8" t="s">
        <v>99</v>
      </c>
      <c r="D8" s="8"/>
      <c r="E8" s="7" t="s">
        <v>100</v>
      </c>
      <c r="F8" s="7"/>
    </row>
    <row r="9" spans="1:6" ht="27" customHeight="1">
      <c r="A9" s="1">
        <v>0</v>
      </c>
      <c r="B9" s="7"/>
      <c r="C9" s="9" t="s">
        <v>29</v>
      </c>
      <c r="D9" s="9" t="s">
        <v>93</v>
      </c>
      <c r="E9" s="7" t="s">
        <v>94</v>
      </c>
      <c r="F9" s="7" t="s">
        <v>93</v>
      </c>
    </row>
    <row r="10" spans="1:6" ht="27" customHeight="1">
      <c r="A10" s="1">
        <v>0</v>
      </c>
      <c r="B10" s="10" t="s">
        <v>95</v>
      </c>
      <c r="C10" s="11"/>
      <c r="D10" s="12">
        <v>13</v>
      </c>
      <c r="E10" s="13"/>
      <c r="F10" s="12">
        <v>13</v>
      </c>
    </row>
    <row r="11" spans="1:6" ht="40.5" customHeight="1">
      <c r="A11" s="1" t="s">
        <v>37</v>
      </c>
      <c r="B11" s="14">
        <v>1</v>
      </c>
      <c r="C11" s="15" t="s">
        <v>54</v>
      </c>
      <c r="D11" s="12">
        <v>3</v>
      </c>
      <c r="E11" s="14" t="s">
        <v>101</v>
      </c>
      <c r="F11" s="16">
        <v>3</v>
      </c>
    </row>
    <row r="12" spans="1:6" ht="37.5" customHeight="1">
      <c r="A12" s="1" t="s">
        <v>37</v>
      </c>
      <c r="B12" s="14">
        <v>2</v>
      </c>
      <c r="C12" s="15" t="s">
        <v>76</v>
      </c>
      <c r="D12" s="16">
        <v>1.005</v>
      </c>
      <c r="E12" s="14" t="s">
        <v>101</v>
      </c>
      <c r="F12" s="16">
        <v>1.005</v>
      </c>
    </row>
    <row r="13" spans="1:6" ht="36" customHeight="1">
      <c r="A13" s="1" t="s">
        <v>37</v>
      </c>
      <c r="B13" s="14">
        <v>3</v>
      </c>
      <c r="C13" s="15" t="s">
        <v>61</v>
      </c>
      <c r="D13" s="12">
        <v>1</v>
      </c>
      <c r="E13" s="14" t="s">
        <v>102</v>
      </c>
      <c r="F13" s="12">
        <v>1</v>
      </c>
    </row>
    <row r="14" spans="1:6" ht="42" customHeight="1">
      <c r="A14" s="1" t="s">
        <v>37</v>
      </c>
      <c r="B14" s="14">
        <v>4</v>
      </c>
      <c r="C14" s="15" t="s">
        <v>68</v>
      </c>
      <c r="D14" s="12">
        <v>6</v>
      </c>
      <c r="E14" s="14" t="s">
        <v>101</v>
      </c>
      <c r="F14" s="12">
        <v>6</v>
      </c>
    </row>
    <row r="15" spans="1:6" ht="42" customHeight="1">
      <c r="A15" s="1" t="s">
        <v>37</v>
      </c>
      <c r="B15" s="14">
        <v>5</v>
      </c>
      <c r="C15" s="15" t="s">
        <v>71</v>
      </c>
      <c r="D15" s="16">
        <v>1.995</v>
      </c>
      <c r="E15" s="14" t="s">
        <v>101</v>
      </c>
      <c r="F15" s="16">
        <v>1.995</v>
      </c>
    </row>
  </sheetData>
  <sheetProtection/>
  <mergeCells count="4">
    <mergeCell ref="B5:F5"/>
    <mergeCell ref="C8:D8"/>
    <mergeCell ref="E8:F8"/>
    <mergeCell ref="B8:B9"/>
  </mergeCells>
  <printOptions horizontalCentered="1"/>
  <pageMargins left="0.7513888888888889" right="0.7513888888888889" top="0.2673611111111111" bottom="0.2673611111111111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2022-06-23T08:02:57Z</dcterms:created>
  <dcterms:modified xsi:type="dcterms:W3CDTF">2022-06-27T03:26:45Z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1352E55627A9420381BB775E208F66FC</vt:lpwstr>
  </property>
  <property fmtid="{D5CDD505-2E9C-101B-9397-08002B2CF9AE}" pid="4" name="KSOProductBuildV">
    <vt:lpwstr>2052-11.8.2.9022</vt:lpwstr>
  </property>
</Properties>
</file>