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8"/>
  </bookViews>
  <sheets>
    <sheet name="封-3 投标总价" sheetId="1" r:id="rId1"/>
    <sheet name="表-04 单位工程投标报价汇总表" sheetId="2" r:id="rId2"/>
    <sheet name="表-08 措施项目汇总表" sheetId="3" r:id="rId3"/>
    <sheet name="表-09 分部分项工程项目清单计价表" sheetId="4" r:id="rId4"/>
    <sheet name="表-09 施工技术措施项目清单计价表" sheetId="5" r:id="rId5"/>
    <sheet name="表-10 施工组织措施项目清单计价表" sheetId="6" r:id="rId6"/>
    <sheet name="表-11 其他项目清单计价汇总表" sheetId="7" r:id="rId7"/>
    <sheet name="表-12 规费、税金项目计价表" sheetId="8" r:id="rId8"/>
    <sheet name="清单子目表" sheetId="9" r:id="rId9"/>
    <sheet name="人材机价差表" sheetId="10" r:id="rId10"/>
    <sheet name="未计价材料表" sheetId="11" r:id="rId11"/>
  </sheets>
  <calcPr calcId="144525"/>
</workbook>
</file>

<file path=xl/sharedStrings.xml><?xml version="1.0" encoding="utf-8"?>
<sst xmlns="http://schemas.openxmlformats.org/spreadsheetml/2006/main" count="483" uniqueCount="245">
  <si>
    <t>封-3</t>
  </si>
  <si>
    <t>幸福华庭A、C、D组团外墙保温系统应急维修</t>
  </si>
  <si>
    <t>工程</t>
  </si>
  <si>
    <t>投标总价</t>
  </si>
  <si>
    <t>招     标    人：</t>
  </si>
  <si>
    <t>投标总价（小写）：</t>
  </si>
  <si>
    <t xml:space="preserve">        （大写）：</t>
  </si>
  <si>
    <t>投  标  人：</t>
  </si>
  <si>
    <t>(单位盖章)</t>
  </si>
  <si>
    <t>法定代表人
或其授权人：</t>
  </si>
  <si>
    <t>(签字或盖章)</t>
  </si>
  <si>
    <t>编  制  人：</t>
  </si>
  <si>
    <t>(造价人员签字盖专用章)</t>
  </si>
  <si>
    <t xml:space="preserve">   编制时间：      年    月    日</t>
  </si>
  <si>
    <t>表-04</t>
  </si>
  <si>
    <t>单位工程投标报价汇总表</t>
  </si>
  <si>
    <t>工程名称：幸福华庭A、C、D组团外墙保温系统应急维修</t>
  </si>
  <si>
    <t>第  1  页  共  1  页</t>
  </si>
  <si>
    <t>序号</t>
  </si>
  <si>
    <t>汇总内容</t>
  </si>
  <si>
    <t>金额(元)</t>
  </si>
  <si>
    <t>其中：暂估价(元)</t>
  </si>
  <si>
    <t>1</t>
  </si>
  <si>
    <t>分部分项工程费</t>
  </si>
  <si>
    <t>1.1</t>
  </si>
  <si>
    <t>挤塑聚苯板已脱落部分</t>
  </si>
  <si>
    <t>1.2</t>
  </si>
  <si>
    <t>挤塑聚苯板未脱落部分</t>
  </si>
  <si>
    <t>保温板膨胀螺栓加固安装</t>
  </si>
  <si>
    <t>无机保温砂浆外墙</t>
  </si>
  <si>
    <t>2</t>
  </si>
  <si>
    <t>措施项目费</t>
  </si>
  <si>
    <t>2.1</t>
  </si>
  <si>
    <t>其中：安全文明施工费</t>
  </si>
  <si>
    <t>3</t>
  </si>
  <si>
    <t>其他项目费</t>
  </si>
  <si>
    <t>4</t>
  </si>
  <si>
    <t>规费</t>
  </si>
  <si>
    <t>－</t>
  </si>
  <si>
    <t>5</t>
  </si>
  <si>
    <t>税金</t>
  </si>
  <si>
    <t>监理费</t>
  </si>
  <si>
    <t>发改价格[2007]670号</t>
  </si>
  <si>
    <t>工程量清单及组价编制、审核</t>
  </si>
  <si>
    <t>渝价[2013]428号</t>
  </si>
  <si>
    <t>投标报价合计=1+2+3+4+5+6+7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</si>
  <si>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</si>
  <si>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表-08</t>
  </si>
  <si>
    <t>措施项目汇总表</t>
  </si>
  <si>
    <t>第 1 页  共 1 页</t>
  </si>
  <si>
    <t>项目名称</t>
  </si>
  <si>
    <t>合价</t>
  </si>
  <si>
    <t>其中：暂估价</t>
  </si>
  <si>
    <t>施工技术措施项目</t>
  </si>
  <si>
    <t>施工组织措施项目</t>
  </si>
  <si>
    <t>2.2</t>
  </si>
  <si>
    <t>建设工程竣工档案编制费</t>
  </si>
  <si>
    <t>措施项目费合计=1+2</t>
  </si>
  <si>
    <t>表-09</t>
  </si>
  <si>
    <t>分部分项工程项目清单计价表</t>
  </si>
  <si>
    <t>第  1  页  共  3  页</t>
  </si>
  <si>
    <t>项目编码</t>
  </si>
  <si>
    <t>项目特征</t>
  </si>
  <si>
    <t>计量单位</t>
  </si>
  <si>
    <t>工程量</t>
  </si>
  <si>
    <t>金额（元）</t>
  </si>
  <si>
    <t>综合单价</t>
  </si>
  <si>
    <t>其中:暂估价</t>
  </si>
  <si>
    <t>011201004001</t>
  </si>
  <si>
    <t>10厚1:3水泥砂浆找平层</t>
  </si>
  <si>
    <t>[项目特征]
1.基层类型:综合考虑
2.找平层砂浆厚度、配合比:10mm1:3水泥砂浆
[工作内容]
1.基层清理
2.砂浆制作、运输
3.抹灰找平</t>
  </si>
  <si>
    <t>m2</t>
  </si>
  <si>
    <t>010903003001</t>
  </si>
  <si>
    <t>5厚干粉类聚合物水泥防水砂浆</t>
  </si>
  <si>
    <t>[项目特征]
1.防水砂浆种类:干粉类聚合物水泥防水砂浆
2.砂浆厚度、配合比:5mm
[工作内容]
1.基层处理
2.挂钢丝网片
3.设置分格缝
4.砂浆制作、运输、摊铺、养护</t>
  </si>
  <si>
    <t>011001003001</t>
  </si>
  <si>
    <t>20mm厚挤塑聚苯板保温层</t>
  </si>
  <si>
    <t>[项目特征]
1.保温部位:外墙
2.保温材料品种、规格及厚度:20mm厚挤塑聚苯板
[工作内容]
1.保温板安装</t>
  </si>
  <si>
    <t>011406003004</t>
  </si>
  <si>
    <t>外墙刮腻子</t>
  </si>
  <si>
    <t>[项目特征]
1.基层类型:综合考虑
2.腻子种类:防水腻子
3.刮腻子遍数:2遍
[工作内容]
1.基层清理
2.刮腻子</t>
  </si>
  <si>
    <t>本页小计</t>
  </si>
  <si>
    <t>第  2  页  共  3  页</t>
  </si>
  <si>
    <t>011201001004</t>
  </si>
  <si>
    <t>外墙柔性耐水抹面2遍（中间压入一道耐碱玻纤网格布）</t>
  </si>
  <si>
    <t>[项目特征]
1.墙体类型:综合考虑
2.砂浆厚度:5mm厚
3.中间材料种类:耐碱玻纤网格布
[工作内容]
1.基层清理
2.砂浆制作、运输
3.抹面（抹面胶浆分两次施工，中间压入一道耐碱玻纤网格布）</t>
  </si>
  <si>
    <t>011406001004</t>
  </si>
  <si>
    <t>外墙乳胶漆</t>
  </si>
  <si>
    <t>[项目特征]
1.基层类型:综合考虑
2.油漆品种、刷漆遍数:弹性底漆1遍+外墙乳胶漆2遍
3.部位:外墙
[工作内容]
1.基层清理
2.刷防护材料、油漆</t>
  </si>
  <si>
    <t>011406003005</t>
  </si>
  <si>
    <t>第  3  页  共  3  页</t>
  </si>
  <si>
    <t>011201001005</t>
  </si>
  <si>
    <t>010516001002</t>
  </si>
  <si>
    <t>[项目特征]
1.螺栓种类:膨胀螺栓
2.规格:综合考虑
[工作内容]
1.螺栓、铁件制作、运输
2.螺栓、铁件安装</t>
  </si>
  <si>
    <t>套</t>
  </si>
  <si>
    <t>011406001005</t>
  </si>
  <si>
    <t>011001003002</t>
  </si>
  <si>
    <t>保温隔热墙面</t>
  </si>
  <si>
    <t>[项目特征]
1.保温隔热材料品种、规格及厚度:30mm厚无机保温砂浆
[工作内容]
1.基层清理
2.抹砂浆</t>
  </si>
  <si>
    <t>合   计</t>
  </si>
  <si>
    <t>施工技术措施项目清单计价表</t>
  </si>
  <si>
    <t>一</t>
  </si>
  <si>
    <t>01B001</t>
  </si>
  <si>
    <t>电动吊篮</t>
  </si>
  <si>
    <t>[项目特征]
1.建筑物建筑类型及结构形式:综合考虑
2.吊篮规格:综合考虑
[工作内容]
1.场内、场外材料搬运
2.吊篮的安装
3.测试电动装置、安全锁、平衡控制器等
4..吊篮的拆卸。</t>
  </si>
  <si>
    <t>台班</t>
  </si>
  <si>
    <t>011703001001</t>
  </si>
  <si>
    <t>垂直运输</t>
  </si>
  <si>
    <t>[项目特征]
1.建筑物建筑类型及结构形式:综合考虑
2.建筑物檐口高度、层数:详设计
[工作内容]
1.在施工工期内完成全部工程项目所需要的垂直运输机械台班
2.合同工期期间垂直运输机械的修理与保养</t>
  </si>
  <si>
    <t>工日</t>
  </si>
  <si>
    <t>表-10</t>
  </si>
  <si>
    <t>施工组织措施项目清单计价表</t>
  </si>
  <si>
    <t>第  1  页  共  2  页</t>
  </si>
  <si>
    <t>计算 基础</t>
  </si>
  <si>
    <t>费率 (%)</t>
  </si>
  <si>
    <t>金额 (元)</t>
  </si>
  <si>
    <t>调整 费率 (%)</t>
  </si>
  <si>
    <t>调整后 金额 (元)</t>
  </si>
  <si>
    <t>备注</t>
  </si>
  <si>
    <t>011707B16001</t>
  </si>
  <si>
    <t>组织措施费</t>
  </si>
  <si>
    <t>(分部分项人工费+分部分项机械费+技术措施人工费+技术措施机械费-机械（爆破）土石方人工费-机械（爆破）土石方机械费-机械（爆破）土石方技术措施人工费-机械（爆破）土石方技术措施机械费-人工土石方人工费-人工土石方技术措施人工费-人工土石方机械费-人工土石方技术措施机械费)+(机械（爆破）土石方人工费+机械（爆破）土石方机械费+机械（爆破）土石方技术措施人工费+机械（爆破）土石方技术措施机械费)*0.048/费率+(人工土石方人工费+人工土石方技术措施人工费)*0.0222/费率</t>
  </si>
  <si>
    <t>5.55</t>
  </si>
  <si>
    <t>011707001001</t>
  </si>
  <si>
    <t>安全文明施工费</t>
  </si>
  <si>
    <t>税前合计</t>
  </si>
  <si>
    <t>3.34</t>
  </si>
  <si>
    <t>注：1.计算基础和费用标准按本市有关费用定额或文件执行。     2.根据施工方案计算的措施费，可不填写“计算基础”和“费率”的数值，只填写“金额”数值，但应在备注栏说明施工     方案出处或计算方法。</t>
  </si>
  <si>
    <t>第  2  页  共  2  页</t>
  </si>
  <si>
    <t>011707B15001</t>
  </si>
  <si>
    <t>(分部分项人工费+分部分项机械费+技术措施人工费+技术措施机械费-机械（爆破）土石方人工费-机械（爆破）土石方机械费-机械（爆破）土石方技术措施人工费-机械（爆破）土石方技术措施机械费-人工土石方人工费-人工土石方技术措施人工费-人工土石方机械费-人工土石方技术措施机械费)+(机械（爆破）土石方人工费+机械（爆破）土石方机械费+机械（爆破）土石方技术措施人工费+机械（爆破）土石方技术措施机械费)*0.002/费率+(人工土石方人工费+人工土石方技术措施人工费)*0.0019/费率</t>
  </si>
  <si>
    <t>0.24</t>
  </si>
  <si>
    <t>合    计</t>
  </si>
  <si>
    <t>表-11</t>
  </si>
  <si>
    <t>其他项目清单计价汇总表</t>
  </si>
  <si>
    <t>暂列金额</t>
  </si>
  <si>
    <t>项</t>
  </si>
  <si>
    <t>明细详见
表-11-1</t>
  </si>
  <si>
    <t>暂估价</t>
  </si>
  <si>
    <t>材料(工程设备)暂估价</t>
  </si>
  <si>
    <t>--</t>
  </si>
  <si>
    <t>明细详见
表-11-2</t>
  </si>
  <si>
    <t>专业工程暂估价</t>
  </si>
  <si>
    <t>明细详见
表-11-3</t>
  </si>
  <si>
    <t>计日工</t>
  </si>
  <si>
    <t>明细详见
表-11-4</t>
  </si>
  <si>
    <t>总承包服务费</t>
  </si>
  <si>
    <t>明细详见
表-11-5</t>
  </si>
  <si>
    <t>索赔与现场签证</t>
  </si>
  <si>
    <t>明细详见
表-11-6</t>
  </si>
  <si>
    <t>0</t>
  </si>
  <si>
    <t>注：材料、设备暂估单价进入清单项目综合单价，此处不汇总。</t>
  </si>
  <si>
    <t>表-12</t>
  </si>
  <si>
    <t>规费、税金项目计价表</t>
  </si>
  <si>
    <t>计算基础</t>
  </si>
  <si>
    <t>费率(%)</t>
  </si>
  <si>
    <t>专业工程规费（人+机）+机械（爆破）土石方规费（人+机）*0.072/费率+人工土石方规费（人）*0.082/费率</t>
  </si>
  <si>
    <t>7.2</t>
  </si>
  <si>
    <t>2.1 + 2.2 + 2.3</t>
  </si>
  <si>
    <t>增值税</t>
  </si>
  <si>
    <t>分部分项工程费+措施项目费+其他项目费+规费-甲供材料费</t>
  </si>
  <si>
    <t>9</t>
  </si>
  <si>
    <t>附加税</t>
  </si>
  <si>
    <t>12</t>
  </si>
  <si>
    <t>2.3</t>
  </si>
  <si>
    <t>环境保护税</t>
  </si>
  <si>
    <t>按实计算</t>
  </si>
  <si>
    <t>合计</t>
  </si>
  <si>
    <t>清单子目表</t>
  </si>
  <si>
    <t>编码</t>
  </si>
  <si>
    <t>项目特征及主要工程内容</t>
  </si>
  <si>
    <t>单位</t>
  </si>
  <si>
    <t>数量</t>
  </si>
  <si>
    <t>综合合价</t>
  </si>
  <si>
    <t>JL0003换</t>
  </si>
  <si>
    <t>水泥砂浆抹灰修补 外墙面、墙裙抹灰 砖墙 现拌砂浆 换为【水泥砂浆(特细砂)1:3】</t>
  </si>
  <si>
    <t>100m2</t>
  </si>
  <si>
    <t>借AJ0066</t>
  </si>
  <si>
    <t>墙面防水、防潮 防水砂浆</t>
  </si>
  <si>
    <t>借KB0081</t>
  </si>
  <si>
    <t>外墙外保温 聚苯乙烯板 厚度50mm</t>
  </si>
  <si>
    <t>借LE0178</t>
  </si>
  <si>
    <t>抹灰面刮成品腻子粉 防水型 二遍</t>
  </si>
  <si>
    <t>10m2</t>
  </si>
  <si>
    <t>借KB0092</t>
  </si>
  <si>
    <t>外墙外保温 抗裂砂浆 厚度5mm</t>
  </si>
  <si>
    <t>借KB0095</t>
  </si>
  <si>
    <t>外墙外保温 耐碱</t>
  </si>
  <si>
    <t>工程名称：幸福华庭A、D组团外墙保温系统应急维修</t>
  </si>
  <si>
    <t>玻纤网格布</t>
  </si>
  <si>
    <t>借LE0155</t>
  </si>
  <si>
    <t>外墙面乳胶漆 抹灰面 二遍</t>
  </si>
  <si>
    <t>借LE0191</t>
  </si>
  <si>
    <t>墙面抗碱封底涂料</t>
  </si>
  <si>
    <t>外墙外保温 耐碱玻纤网格布</t>
  </si>
  <si>
    <t>借KB0098换</t>
  </si>
  <si>
    <t>外墙内保温 玻化</t>
  </si>
  <si>
    <t>微珠无机保温板 厚度50mm</t>
  </si>
  <si>
    <t>人材机价差表</t>
  </si>
  <si>
    <t>材料名称</t>
  </si>
  <si>
    <t>规格</t>
  </si>
  <si>
    <t>预算价(元)</t>
  </si>
  <si>
    <t>市场价(元)</t>
  </si>
  <si>
    <t>价差(元)</t>
  </si>
  <si>
    <t>价差合计(元)</t>
  </si>
  <si>
    <t>000300020</t>
  </si>
  <si>
    <t>装饰综合工</t>
  </si>
  <si>
    <t>000300110</t>
  </si>
  <si>
    <t>抹灰综合工</t>
  </si>
  <si>
    <t>000300140</t>
  </si>
  <si>
    <t>油漆综合工</t>
  </si>
  <si>
    <t>023100700</t>
  </si>
  <si>
    <t>玻璃纤维网格布</t>
  </si>
  <si>
    <t>030134230</t>
  </si>
  <si>
    <t>塑料膨胀螺栓</t>
  </si>
  <si>
    <t>040100015</t>
  </si>
  <si>
    <t>水泥</t>
  </si>
  <si>
    <t>32.5R</t>
  </si>
  <si>
    <t>kg</t>
  </si>
  <si>
    <t>040300760</t>
  </si>
  <si>
    <t>特细砂</t>
  </si>
  <si>
    <t>t</t>
  </si>
  <si>
    <t>130303400@1</t>
  </si>
  <si>
    <t>弹性底漆</t>
  </si>
  <si>
    <t>130304900</t>
  </si>
  <si>
    <t>腻子粉</t>
  </si>
  <si>
    <t>成品(防水型)</t>
  </si>
  <si>
    <t>130305600</t>
  </si>
  <si>
    <t>乳胶漆</t>
  </si>
  <si>
    <t>133500200</t>
  </si>
  <si>
    <t>防水粉</t>
  </si>
  <si>
    <t>144106820</t>
  </si>
  <si>
    <t>聚合物粘结砂浆</t>
  </si>
  <si>
    <t>151301520</t>
  </si>
  <si>
    <t>聚苯乙烯泡沫板</t>
  </si>
  <si>
    <t>m3</t>
  </si>
  <si>
    <t>850401040@1</t>
  </si>
  <si>
    <t>外墙柔性耐水抹面胶浆</t>
  </si>
  <si>
    <t>JSRG</t>
  </si>
  <si>
    <t>机上人工</t>
  </si>
  <si>
    <t>未计价材料表</t>
  </si>
  <si>
    <t>工程名称:幸福华庭A、C、D组团外墙保温系统应急维修</t>
  </si>
  <si>
    <t>市场价</t>
  </si>
  <si>
    <t>市场价合价</t>
  </si>
  <si>
    <t>合  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</si>
</sst>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[DBNum2][$RMB]General;[Red][DBNum2][$RMB]General"/>
    <numFmt numFmtId="177" formatCode="0.00_ "/>
  </numFmts>
  <fonts count="32">
    <font>
      <sz val="9"/>
      <color theme="1"/>
      <name val="??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sz val="18"/>
      <name val="宋体"/>
      <charset val="134"/>
    </font>
    <font>
      <b/>
      <sz val="22"/>
      <name val="宋体"/>
      <charset val="134"/>
    </font>
    <font>
      <u/>
      <sz val="9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sz val="11"/>
      <color theme="1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sz val="11"/>
      <color theme="1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1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1"/>
      <color theme="1"/>
      <name val="??"/>
      <charset val="0"/>
      <scheme val="minor"/>
    </font>
    <font>
      <b/>
      <sz val="18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rgb="FFFA7D00"/>
      <name val="??"/>
      <charset val="0"/>
      <scheme val="minor"/>
    </font>
    <font>
      <sz val="11"/>
      <color rgb="FF0061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3" borderId="2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5" borderId="20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4" borderId="19" applyNumberFormat="0" applyAlignment="0" applyProtection="0">
      <alignment vertical="center"/>
    </xf>
    <xf numFmtId="0" fontId="29" fillId="14" borderId="23" applyNumberFormat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0" fillId="0" borderId="0"/>
  </cellStyleXfs>
  <cellXfs count="58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wrapText="1"/>
    </xf>
    <xf numFmtId="0" fontId="2" fillId="2" borderId="3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vertical="center" wrapText="1"/>
    </xf>
    <xf numFmtId="0" fontId="2" fillId="2" borderId="6" xfId="49" applyFont="1" applyFill="1" applyBorder="1" applyAlignment="1">
      <alignment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vertical="center" wrapText="1"/>
    </xf>
    <xf numFmtId="0" fontId="2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vertical="top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vertical="center" wrapText="1"/>
    </xf>
    <xf numFmtId="0" fontId="4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right" vertical="top" wrapText="1"/>
    </xf>
    <xf numFmtId="0" fontId="2" fillId="2" borderId="10" xfId="49" applyFont="1" applyFill="1" applyBorder="1" applyAlignment="1">
      <alignment horizontal="center" vertical="center" wrapText="1"/>
    </xf>
    <xf numFmtId="0" fontId="2" fillId="2" borderId="11" xfId="49" applyFont="1" applyFill="1" applyBorder="1" applyAlignment="1">
      <alignment horizontal="center" vertical="center" wrapText="1"/>
    </xf>
    <xf numFmtId="0" fontId="2" fillId="2" borderId="12" xfId="49" applyFont="1" applyFill="1" applyBorder="1" applyAlignment="1">
      <alignment horizontal="left" vertical="center" wrapText="1"/>
    </xf>
    <xf numFmtId="0" fontId="2" fillId="2" borderId="13" xfId="49" applyFont="1" applyFill="1" applyBorder="1" applyAlignment="1">
      <alignment horizontal="left" vertical="center" wrapText="1"/>
    </xf>
    <xf numFmtId="0" fontId="2" fillId="2" borderId="11" xfId="49" applyFont="1" applyFill="1" applyBorder="1" applyAlignment="1">
      <alignment horizontal="left" vertical="center" wrapText="1"/>
    </xf>
    <xf numFmtId="177" fontId="2" fillId="2" borderId="4" xfId="49" applyNumberFormat="1" applyFont="1" applyFill="1" applyBorder="1" applyAlignment="1">
      <alignment horizontal="right" vertical="center" wrapText="1"/>
    </xf>
    <xf numFmtId="4" fontId="2" fillId="2" borderId="6" xfId="49" applyNumberFormat="1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4" fontId="2" fillId="2" borderId="0" xfId="49" applyNumberFormat="1" applyFont="1" applyFill="1" applyBorder="1" applyAlignment="1">
      <alignment horizontal="right" vertical="center" wrapText="1"/>
    </xf>
    <xf numFmtId="0" fontId="2" fillId="2" borderId="0" xfId="49" applyFont="1" applyFill="1" applyBorder="1" applyAlignment="1">
      <alignment horizontal="right" vertical="center" wrapText="1"/>
    </xf>
    <xf numFmtId="0" fontId="7" fillId="2" borderId="0" xfId="49" applyFont="1" applyFill="1" applyAlignment="1">
      <alignment horizontal="center" wrapText="1"/>
    </xf>
    <xf numFmtId="0" fontId="8" fillId="2" borderId="0" xfId="49" applyFont="1" applyFill="1" applyAlignment="1">
      <alignment horizontal="left" wrapText="1"/>
    </xf>
    <xf numFmtId="0" fontId="9" fillId="2" borderId="0" xfId="49" applyFont="1" applyFill="1" applyAlignment="1">
      <alignment vertical="center" wrapText="1"/>
    </xf>
    <xf numFmtId="0" fontId="7" fillId="2" borderId="15" xfId="49" applyFont="1" applyFill="1" applyBorder="1" applyAlignment="1">
      <alignment horizontal="center" wrapText="1"/>
    </xf>
    <xf numFmtId="0" fontId="10" fillId="2" borderId="0" xfId="49" applyFont="1" applyFill="1" applyAlignment="1">
      <alignment horizontal="left" wrapText="1"/>
    </xf>
    <xf numFmtId="0" fontId="8" fillId="2" borderId="16" xfId="49" applyFont="1" applyFill="1" applyBorder="1" applyAlignment="1">
      <alignment horizontal="center" vertical="center" wrapText="1"/>
    </xf>
    <xf numFmtId="0" fontId="8" fillId="2" borderId="0" xfId="49" applyFont="1" applyFill="1" applyAlignment="1">
      <alignment horizontal="center" vertical="center" wrapText="1"/>
    </xf>
    <xf numFmtId="0" fontId="11" fillId="2" borderId="0" xfId="49" applyFont="1" applyFill="1" applyAlignment="1">
      <alignment horizontal="left" wrapText="1"/>
    </xf>
    <xf numFmtId="0" fontId="11" fillId="2" borderId="15" xfId="49" applyFont="1" applyFill="1" applyBorder="1" applyAlignment="1">
      <alignment horizontal="left" wrapText="1"/>
    </xf>
    <xf numFmtId="0" fontId="11" fillId="2" borderId="16" xfId="49" applyFont="1" applyFill="1" applyBorder="1" applyAlignment="1">
      <alignment horizontal="left" wrapText="1"/>
    </xf>
    <xf numFmtId="176" fontId="11" fillId="2" borderId="13" xfId="49" applyNumberFormat="1" applyFont="1" applyFill="1" applyBorder="1" applyAlignment="1">
      <alignment horizontal="left" wrapText="1"/>
    </xf>
    <xf numFmtId="0" fontId="2" fillId="2" borderId="16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showGridLines="0" topLeftCell="A2" workbookViewId="0">
      <selection activeCell="C9" sqref="C9:F9"/>
    </sheetView>
  </sheetViews>
  <sheetFormatPr defaultColWidth="9" defaultRowHeight="12" outlineLevelCol="5"/>
  <cols>
    <col min="1" max="1" width="21.1619047619048" customWidth="1"/>
    <col min="2" max="2" width="6.83809523809524" customWidth="1"/>
    <col min="3" max="3" width="6.5047619047619" customWidth="1"/>
    <col min="4" max="4" width="29.1619047619048" customWidth="1"/>
    <col min="5" max="5" width="13.8285714285714" customWidth="1"/>
    <col min="6" max="6" width="35.5047619047619" customWidth="1"/>
  </cols>
  <sheetData>
    <row r="1" ht="30.75" customHeight="1" spans="1:6">
      <c r="A1" s="26" t="s">
        <v>0</v>
      </c>
      <c r="B1" s="26"/>
      <c r="C1" s="26"/>
      <c r="D1" s="46"/>
      <c r="E1" s="46"/>
      <c r="F1" s="47"/>
    </row>
    <row r="2" ht="72.75" customHeight="1" spans="1:6">
      <c r="A2" s="48"/>
      <c r="B2" s="48"/>
      <c r="C2" s="48"/>
      <c r="D2" s="49" t="s">
        <v>1</v>
      </c>
      <c r="E2" s="50" t="s">
        <v>2</v>
      </c>
      <c r="F2" s="47"/>
    </row>
    <row r="3" ht="39" customHeight="1" spans="1:6">
      <c r="A3" s="26"/>
      <c r="B3" s="26"/>
      <c r="C3" s="26"/>
      <c r="D3" s="51" t="s">
        <v>3</v>
      </c>
      <c r="E3" s="52"/>
      <c r="F3" s="29"/>
    </row>
    <row r="4" ht="57" customHeight="1" spans="1:6">
      <c r="A4" s="53" t="s">
        <v>4</v>
      </c>
      <c r="B4" s="53"/>
      <c r="C4" s="54"/>
      <c r="D4" s="54"/>
      <c r="E4" s="54"/>
      <c r="F4" s="54"/>
    </row>
    <row r="5" ht="18" customHeight="1" spans="1:6">
      <c r="A5" s="53"/>
      <c r="B5" s="53"/>
      <c r="C5" s="55"/>
      <c r="D5" s="55"/>
      <c r="E5" s="55"/>
      <c r="F5" s="55"/>
    </row>
    <row r="6" ht="57" customHeight="1" spans="1:6">
      <c r="A6" s="53" t="s">
        <v>5</v>
      </c>
      <c r="B6" s="53"/>
      <c r="C6" s="54">
        <v>51408.33</v>
      </c>
      <c r="D6" s="54"/>
      <c r="E6" s="54"/>
      <c r="F6" s="54"/>
    </row>
    <row r="7" ht="28.5" customHeight="1" spans="1:6">
      <c r="A7" s="53" t="s">
        <v>6</v>
      </c>
      <c r="B7" s="53"/>
      <c r="C7" s="56">
        <v>51408.33</v>
      </c>
      <c r="D7" s="56"/>
      <c r="E7" s="56"/>
      <c r="F7" s="56"/>
    </row>
    <row r="8" ht="42.75" customHeight="1" spans="1:6">
      <c r="A8" s="53"/>
      <c r="B8" s="53"/>
      <c r="C8" s="55"/>
      <c r="D8" s="55"/>
      <c r="E8" s="55"/>
      <c r="F8" s="55"/>
    </row>
    <row r="9" ht="57" customHeight="1" spans="1:6">
      <c r="A9" s="53" t="s">
        <v>7</v>
      </c>
      <c r="B9" s="54"/>
      <c r="C9" s="54"/>
      <c r="D9" s="54"/>
      <c r="E9" s="54"/>
      <c r="F9" s="54"/>
    </row>
    <row r="10" ht="18" customHeight="1" spans="1:6">
      <c r="A10" s="53"/>
      <c r="B10" s="55"/>
      <c r="C10" s="57" t="s">
        <v>8</v>
      </c>
      <c r="D10" s="57"/>
      <c r="E10" s="57"/>
      <c r="F10" s="57"/>
    </row>
    <row r="11" ht="75" customHeight="1" spans="1:6">
      <c r="A11" s="53" t="s">
        <v>9</v>
      </c>
      <c r="B11" s="54"/>
      <c r="C11" s="54"/>
      <c r="D11" s="54"/>
      <c r="E11" s="54"/>
      <c r="F11" s="54"/>
    </row>
    <row r="12" ht="18" customHeight="1" spans="1:6">
      <c r="A12" s="53"/>
      <c r="B12" s="55"/>
      <c r="C12" s="57" t="s">
        <v>10</v>
      </c>
      <c r="D12" s="57"/>
      <c r="E12" s="57"/>
      <c r="F12" s="57"/>
    </row>
    <row r="13" ht="75" customHeight="1" spans="1:6">
      <c r="A13" s="53" t="s">
        <v>11</v>
      </c>
      <c r="B13" s="54"/>
      <c r="C13" s="54"/>
      <c r="D13" s="54"/>
      <c r="E13" s="54"/>
      <c r="F13" s="54"/>
    </row>
    <row r="14" ht="18.75" customHeight="1" spans="1:6">
      <c r="A14" s="53"/>
      <c r="B14" s="55"/>
      <c r="C14" s="57" t="s">
        <v>12</v>
      </c>
      <c r="D14" s="57"/>
      <c r="E14" s="57"/>
      <c r="F14" s="57"/>
    </row>
    <row r="15" ht="75" customHeight="1" spans="1:6">
      <c r="A15" s="53"/>
      <c r="B15" s="53"/>
      <c r="C15" s="53" t="s">
        <v>13</v>
      </c>
      <c r="D15" s="53"/>
      <c r="E15" s="53"/>
      <c r="F15" s="53"/>
    </row>
  </sheetData>
  <mergeCells count="20">
    <mergeCell ref="A1:C1"/>
    <mergeCell ref="A2:C2"/>
    <mergeCell ref="A3:C3"/>
    <mergeCell ref="D3:E3"/>
    <mergeCell ref="A4:B4"/>
    <mergeCell ref="C4:F4"/>
    <mergeCell ref="A5:B5"/>
    <mergeCell ref="C5:F5"/>
    <mergeCell ref="A6:B6"/>
    <mergeCell ref="C6:F6"/>
    <mergeCell ref="A7:B7"/>
    <mergeCell ref="C7:F7"/>
    <mergeCell ref="C8:F8"/>
    <mergeCell ref="C9:F9"/>
    <mergeCell ref="C10:F10"/>
    <mergeCell ref="C11:F11"/>
    <mergeCell ref="C12:F12"/>
    <mergeCell ref="C13:F13"/>
    <mergeCell ref="C14:F14"/>
    <mergeCell ref="C15:F1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showGridLines="0" workbookViewId="0">
      <selection activeCell="A2" sqref="A2:I2"/>
    </sheetView>
  </sheetViews>
  <sheetFormatPr defaultColWidth="9" defaultRowHeight="12"/>
  <cols>
    <col min="1" max="1" width="8.17142857142857" customWidth="1"/>
    <col min="2" max="2" width="9.33333333333333" customWidth="1"/>
    <col min="3" max="3" width="17" customWidth="1"/>
    <col min="4" max="4" width="3.82857142857143" customWidth="1"/>
    <col min="5" max="5" width="3.33333333333333" customWidth="1"/>
    <col min="6" max="6" width="6.66666666666667" customWidth="1"/>
    <col min="7" max="7" width="8.66666666666667" customWidth="1"/>
    <col min="8" max="8" width="12" customWidth="1"/>
    <col min="9" max="9" width="6.66666666666667" customWidth="1"/>
    <col min="10" max="10" width="5" customWidth="1"/>
    <col min="11" max="11" width="10.5047619047619" customWidth="1"/>
    <col min="12" max="12" width="13.1714285714286" customWidth="1"/>
    <col min="13" max="13" width="8.66666666666667" customWidth="1"/>
  </cols>
  <sheetData>
    <row r="1" ht="24.75" customHeight="1" spans="1:13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customHeight="1" spans="1:13">
      <c r="A2" s="2" t="s">
        <v>16</v>
      </c>
      <c r="B2" s="2"/>
      <c r="C2" s="2"/>
      <c r="D2" s="2"/>
      <c r="E2" s="2"/>
      <c r="F2" s="2"/>
      <c r="G2" s="2"/>
      <c r="H2" s="2"/>
      <c r="I2" s="2"/>
      <c r="J2" s="4" t="s">
        <v>17</v>
      </c>
      <c r="K2" s="4"/>
      <c r="L2" s="4"/>
      <c r="M2" s="4"/>
    </row>
    <row r="3" ht="15.75" customHeight="1" spans="1:13">
      <c r="A3" s="5" t="s">
        <v>18</v>
      </c>
      <c r="B3" s="6" t="s">
        <v>169</v>
      </c>
      <c r="C3" s="6" t="s">
        <v>199</v>
      </c>
      <c r="D3" s="6" t="s">
        <v>200</v>
      </c>
      <c r="E3" s="6"/>
      <c r="F3" s="6" t="s">
        <v>171</v>
      </c>
      <c r="G3" s="6" t="s">
        <v>172</v>
      </c>
      <c r="H3" s="6" t="s">
        <v>201</v>
      </c>
      <c r="I3" s="6" t="s">
        <v>202</v>
      </c>
      <c r="J3" s="6"/>
      <c r="K3" s="6" t="s">
        <v>203</v>
      </c>
      <c r="L3" s="6" t="s">
        <v>204</v>
      </c>
      <c r="M3" s="15" t="s">
        <v>118</v>
      </c>
    </row>
    <row r="4" ht="25.5" customHeight="1" spans="1:13">
      <c r="A4" s="7">
        <v>1</v>
      </c>
      <c r="B4" s="8" t="s">
        <v>205</v>
      </c>
      <c r="C4" s="8" t="s">
        <v>206</v>
      </c>
      <c r="D4" s="8"/>
      <c r="E4" s="8"/>
      <c r="F4" s="10" t="s">
        <v>109</v>
      </c>
      <c r="G4" s="9">
        <v>14.6508</v>
      </c>
      <c r="H4" s="9">
        <v>125</v>
      </c>
      <c r="I4" s="9">
        <v>146</v>
      </c>
      <c r="J4" s="9"/>
      <c r="K4" s="9">
        <v>21</v>
      </c>
      <c r="L4" s="9">
        <v>307.67</v>
      </c>
      <c r="M4" s="19"/>
    </row>
    <row r="5" ht="25.5" customHeight="1" spans="1:13">
      <c r="A5" s="7">
        <v>2</v>
      </c>
      <c r="B5" s="8" t="s">
        <v>207</v>
      </c>
      <c r="C5" s="8" t="s">
        <v>208</v>
      </c>
      <c r="D5" s="8"/>
      <c r="E5" s="8"/>
      <c r="F5" s="10" t="s">
        <v>109</v>
      </c>
      <c r="G5" s="9">
        <v>58.71</v>
      </c>
      <c r="H5" s="9">
        <v>125</v>
      </c>
      <c r="I5" s="9">
        <v>144</v>
      </c>
      <c r="J5" s="9"/>
      <c r="K5" s="9">
        <v>19</v>
      </c>
      <c r="L5" s="9">
        <v>1115.49</v>
      </c>
      <c r="M5" s="19"/>
    </row>
    <row r="6" ht="25.5" customHeight="1" spans="1:13">
      <c r="A6" s="7">
        <v>3</v>
      </c>
      <c r="B6" s="8" t="s">
        <v>209</v>
      </c>
      <c r="C6" s="8" t="s">
        <v>210</v>
      </c>
      <c r="D6" s="8"/>
      <c r="E6" s="8"/>
      <c r="F6" s="10" t="s">
        <v>109</v>
      </c>
      <c r="G6" s="9">
        <v>37.5</v>
      </c>
      <c r="H6" s="9">
        <v>125</v>
      </c>
      <c r="I6" s="9">
        <v>145</v>
      </c>
      <c r="J6" s="9"/>
      <c r="K6" s="9">
        <v>20</v>
      </c>
      <c r="L6" s="9">
        <v>750</v>
      </c>
      <c r="M6" s="19"/>
    </row>
    <row r="7" ht="25.5" customHeight="1" spans="1:13">
      <c r="A7" s="7">
        <v>4</v>
      </c>
      <c r="B7" s="8" t="s">
        <v>211</v>
      </c>
      <c r="C7" s="8" t="s">
        <v>212</v>
      </c>
      <c r="D7" s="8"/>
      <c r="E7" s="8"/>
      <c r="F7" s="10" t="s">
        <v>71</v>
      </c>
      <c r="G7" s="9">
        <v>351</v>
      </c>
      <c r="H7" s="9">
        <v>2.09</v>
      </c>
      <c r="I7" s="9">
        <v>2.39</v>
      </c>
      <c r="J7" s="9"/>
      <c r="K7" s="9">
        <v>0.3</v>
      </c>
      <c r="L7" s="9">
        <v>105.3</v>
      </c>
      <c r="M7" s="19"/>
    </row>
    <row r="8" ht="25.5" customHeight="1" spans="1:13">
      <c r="A8" s="7">
        <v>5</v>
      </c>
      <c r="B8" s="8" t="s">
        <v>213</v>
      </c>
      <c r="C8" s="8" t="s">
        <v>214</v>
      </c>
      <c r="D8" s="8"/>
      <c r="E8" s="8"/>
      <c r="F8" s="10" t="s">
        <v>94</v>
      </c>
      <c r="G8" s="9">
        <v>768</v>
      </c>
      <c r="H8" s="9">
        <v>0.22</v>
      </c>
      <c r="I8" s="9">
        <v>0.43</v>
      </c>
      <c r="J8" s="9"/>
      <c r="K8" s="9">
        <v>0.21</v>
      </c>
      <c r="L8" s="9">
        <v>161.28</v>
      </c>
      <c r="M8" s="19"/>
    </row>
    <row r="9" ht="25.5" customHeight="1" spans="1:13">
      <c r="A9" s="7">
        <v>6</v>
      </c>
      <c r="B9" s="8" t="s">
        <v>215</v>
      </c>
      <c r="C9" s="8" t="s">
        <v>216</v>
      </c>
      <c r="D9" s="8" t="s">
        <v>217</v>
      </c>
      <c r="E9" s="8"/>
      <c r="F9" s="10" t="s">
        <v>218</v>
      </c>
      <c r="G9" s="9">
        <v>2902.4928</v>
      </c>
      <c r="H9" s="9">
        <v>0.31</v>
      </c>
      <c r="I9" s="9">
        <v>0.26</v>
      </c>
      <c r="J9" s="9"/>
      <c r="K9" s="9">
        <v>-0.05</v>
      </c>
      <c r="L9" s="9">
        <v>-145.12</v>
      </c>
      <c r="M9" s="19"/>
    </row>
    <row r="10" ht="25.5" customHeight="1" spans="1:13">
      <c r="A10" s="7">
        <v>7</v>
      </c>
      <c r="B10" s="8" t="s">
        <v>219</v>
      </c>
      <c r="C10" s="8" t="s">
        <v>220</v>
      </c>
      <c r="D10" s="8"/>
      <c r="E10" s="8"/>
      <c r="F10" s="10" t="s">
        <v>221</v>
      </c>
      <c r="G10" s="9">
        <v>7.1947</v>
      </c>
      <c r="H10" s="9">
        <v>63.11</v>
      </c>
      <c r="I10" s="9">
        <v>143.46</v>
      </c>
      <c r="J10" s="9"/>
      <c r="K10" s="9">
        <v>80.35</v>
      </c>
      <c r="L10" s="9">
        <v>578.09</v>
      </c>
      <c r="M10" s="19"/>
    </row>
    <row r="11" ht="25.5" customHeight="1" spans="1:13">
      <c r="A11" s="7">
        <v>8</v>
      </c>
      <c r="B11" s="8" t="s">
        <v>222</v>
      </c>
      <c r="C11" s="8" t="s">
        <v>223</v>
      </c>
      <c r="D11" s="8"/>
      <c r="E11" s="8"/>
      <c r="F11" s="10" t="s">
        <v>218</v>
      </c>
      <c r="G11" s="9">
        <v>90</v>
      </c>
      <c r="H11" s="9">
        <v>11.37</v>
      </c>
      <c r="I11" s="9">
        <v>13.23</v>
      </c>
      <c r="J11" s="9"/>
      <c r="K11" s="9">
        <v>1.86</v>
      </c>
      <c r="L11" s="9">
        <v>167.4</v>
      </c>
      <c r="M11" s="19"/>
    </row>
    <row r="12" ht="36.75" customHeight="1" spans="1:13">
      <c r="A12" s="7">
        <v>9</v>
      </c>
      <c r="B12" s="8" t="s">
        <v>224</v>
      </c>
      <c r="C12" s="8" t="s">
        <v>225</v>
      </c>
      <c r="D12" s="8" t="s">
        <v>226</v>
      </c>
      <c r="E12" s="8"/>
      <c r="F12" s="10" t="s">
        <v>218</v>
      </c>
      <c r="G12" s="9">
        <v>612.36</v>
      </c>
      <c r="H12" s="9">
        <v>1.37</v>
      </c>
      <c r="I12" s="9">
        <v>1.2</v>
      </c>
      <c r="J12" s="9"/>
      <c r="K12" s="9">
        <v>-0.17</v>
      </c>
      <c r="L12" s="9">
        <v>-104.1</v>
      </c>
      <c r="M12" s="19"/>
    </row>
    <row r="13" ht="25.5" customHeight="1" spans="1:13">
      <c r="A13" s="7">
        <v>10</v>
      </c>
      <c r="B13" s="8" t="s">
        <v>227</v>
      </c>
      <c r="C13" s="8" t="s">
        <v>228</v>
      </c>
      <c r="D13" s="8"/>
      <c r="E13" s="8"/>
      <c r="F13" s="10" t="s">
        <v>218</v>
      </c>
      <c r="G13" s="9">
        <v>153</v>
      </c>
      <c r="H13" s="9">
        <v>7.26</v>
      </c>
      <c r="I13" s="9">
        <v>8.84</v>
      </c>
      <c r="J13" s="9"/>
      <c r="K13" s="9">
        <v>1.58</v>
      </c>
      <c r="L13" s="9">
        <v>241.74</v>
      </c>
      <c r="M13" s="19"/>
    </row>
    <row r="14" ht="25.5" customHeight="1" spans="1:13">
      <c r="A14" s="7">
        <v>11</v>
      </c>
      <c r="B14" s="8" t="s">
        <v>229</v>
      </c>
      <c r="C14" s="8" t="s">
        <v>230</v>
      </c>
      <c r="D14" s="8"/>
      <c r="E14" s="8"/>
      <c r="F14" s="10" t="s">
        <v>218</v>
      </c>
      <c r="G14" s="9">
        <v>69.3</v>
      </c>
      <c r="H14" s="9">
        <v>0.68</v>
      </c>
      <c r="I14" s="9">
        <v>1.62</v>
      </c>
      <c r="J14" s="9"/>
      <c r="K14" s="9">
        <v>0.94</v>
      </c>
      <c r="L14" s="9">
        <v>65.14</v>
      </c>
      <c r="M14" s="19"/>
    </row>
    <row r="15" ht="25.5" customHeight="1" spans="1:13">
      <c r="A15" s="7">
        <v>12</v>
      </c>
      <c r="B15" s="8" t="s">
        <v>231</v>
      </c>
      <c r="C15" s="8" t="s">
        <v>232</v>
      </c>
      <c r="D15" s="8"/>
      <c r="E15" s="8"/>
      <c r="F15" s="10" t="s">
        <v>218</v>
      </c>
      <c r="G15" s="9">
        <v>607.2</v>
      </c>
      <c r="H15" s="9">
        <v>1.28</v>
      </c>
      <c r="I15" s="9">
        <v>1.42</v>
      </c>
      <c r="J15" s="9"/>
      <c r="K15" s="9">
        <v>0.14</v>
      </c>
      <c r="L15" s="9">
        <v>85.01</v>
      </c>
      <c r="M15" s="19"/>
    </row>
    <row r="16" ht="25.5" customHeight="1" spans="1:13">
      <c r="A16" s="7">
        <v>13</v>
      </c>
      <c r="B16" s="8" t="s">
        <v>233</v>
      </c>
      <c r="C16" s="8" t="s">
        <v>234</v>
      </c>
      <c r="D16" s="8"/>
      <c r="E16" s="8"/>
      <c r="F16" s="10" t="s">
        <v>235</v>
      </c>
      <c r="G16" s="9">
        <v>6.12</v>
      </c>
      <c r="H16" s="9">
        <v>302.56</v>
      </c>
      <c r="I16" s="9">
        <v>517.23</v>
      </c>
      <c r="J16" s="9"/>
      <c r="K16" s="9">
        <v>214.67</v>
      </c>
      <c r="L16" s="9">
        <v>1313.78</v>
      </c>
      <c r="M16" s="19"/>
    </row>
    <row r="17" ht="25.5" customHeight="1" spans="1:13">
      <c r="A17" s="7">
        <v>14</v>
      </c>
      <c r="B17" s="8" t="s">
        <v>236</v>
      </c>
      <c r="C17" s="8" t="s">
        <v>237</v>
      </c>
      <c r="D17" s="8"/>
      <c r="E17" s="8"/>
      <c r="F17" s="10" t="s">
        <v>218</v>
      </c>
      <c r="G17" s="9">
        <v>1950</v>
      </c>
      <c r="H17" s="9">
        <v>1.26</v>
      </c>
      <c r="I17" s="9">
        <v>1.33</v>
      </c>
      <c r="J17" s="9"/>
      <c r="K17" s="9">
        <v>0.07</v>
      </c>
      <c r="L17" s="9">
        <v>136.5</v>
      </c>
      <c r="M17" s="19"/>
    </row>
    <row r="18" ht="15.75" customHeight="1" spans="1:13">
      <c r="A18" s="7">
        <v>15</v>
      </c>
      <c r="B18" s="8" t="s">
        <v>238</v>
      </c>
      <c r="C18" s="8" t="s">
        <v>239</v>
      </c>
      <c r="D18" s="8"/>
      <c r="E18" s="8"/>
      <c r="F18" s="10" t="s">
        <v>109</v>
      </c>
      <c r="G18" s="9">
        <v>0.8757</v>
      </c>
      <c r="H18" s="9">
        <v>120</v>
      </c>
      <c r="I18" s="9">
        <v>91.17</v>
      </c>
      <c r="J18" s="9"/>
      <c r="K18" s="9">
        <v>-28.83</v>
      </c>
      <c r="L18" s="9">
        <v>-25.25</v>
      </c>
      <c r="M18" s="19"/>
    </row>
    <row r="19" ht="15.75" customHeight="1" spans="1:13">
      <c r="A19" s="7"/>
      <c r="B19" s="8"/>
      <c r="C19" s="8"/>
      <c r="D19" s="8"/>
      <c r="E19" s="8"/>
      <c r="F19" s="10"/>
      <c r="G19" s="9"/>
      <c r="H19" s="9"/>
      <c r="I19" s="9"/>
      <c r="J19" s="9"/>
      <c r="K19" s="9"/>
      <c r="L19" s="9"/>
      <c r="M19" s="19"/>
    </row>
    <row r="20" ht="15.75" customHeight="1" spans="1:13">
      <c r="A20" s="7"/>
      <c r="B20" s="8"/>
      <c r="C20" s="8"/>
      <c r="D20" s="8"/>
      <c r="E20" s="8"/>
      <c r="F20" s="10"/>
      <c r="G20" s="9"/>
      <c r="H20" s="9"/>
      <c r="I20" s="9"/>
      <c r="J20" s="9"/>
      <c r="K20" s="9"/>
      <c r="L20" s="9"/>
      <c r="M20" s="19"/>
    </row>
    <row r="21" ht="15.75" customHeight="1" spans="1:13">
      <c r="A21" s="7"/>
      <c r="B21" s="8"/>
      <c r="C21" s="8"/>
      <c r="D21" s="8"/>
      <c r="E21" s="8"/>
      <c r="F21" s="10"/>
      <c r="G21" s="9"/>
      <c r="H21" s="9"/>
      <c r="I21" s="9"/>
      <c r="J21" s="9"/>
      <c r="K21" s="9"/>
      <c r="L21" s="9"/>
      <c r="M21" s="19"/>
    </row>
    <row r="22" ht="15.75" customHeight="1" spans="1:13">
      <c r="A22" s="7"/>
      <c r="B22" s="8"/>
      <c r="C22" s="8"/>
      <c r="D22" s="8"/>
      <c r="E22" s="8"/>
      <c r="F22" s="10"/>
      <c r="G22" s="9"/>
      <c r="H22" s="9"/>
      <c r="I22" s="9"/>
      <c r="J22" s="9"/>
      <c r="K22" s="9"/>
      <c r="L22" s="9"/>
      <c r="M22" s="19"/>
    </row>
    <row r="23" ht="15.75" customHeight="1" spans="1:13">
      <c r="A23" s="7"/>
      <c r="B23" s="8"/>
      <c r="C23" s="8"/>
      <c r="D23" s="8"/>
      <c r="E23" s="8"/>
      <c r="F23" s="10"/>
      <c r="G23" s="9"/>
      <c r="H23" s="9"/>
      <c r="I23" s="9"/>
      <c r="J23" s="9"/>
      <c r="K23" s="9"/>
      <c r="L23" s="9"/>
      <c r="M23" s="19"/>
    </row>
    <row r="24" ht="15.75" customHeight="1" spans="1:13">
      <c r="A24" s="7"/>
      <c r="B24" s="8"/>
      <c r="C24" s="8"/>
      <c r="D24" s="8"/>
      <c r="E24" s="8"/>
      <c r="F24" s="10"/>
      <c r="G24" s="9"/>
      <c r="H24" s="9"/>
      <c r="I24" s="9"/>
      <c r="J24" s="9"/>
      <c r="K24" s="9"/>
      <c r="L24" s="9"/>
      <c r="M24" s="19"/>
    </row>
    <row r="25" ht="15.75" customHeight="1" spans="1:13">
      <c r="A25" s="7"/>
      <c r="B25" s="8"/>
      <c r="C25" s="8"/>
      <c r="D25" s="8"/>
      <c r="E25" s="8"/>
      <c r="F25" s="10"/>
      <c r="G25" s="9"/>
      <c r="H25" s="9"/>
      <c r="I25" s="9"/>
      <c r="J25" s="9"/>
      <c r="K25" s="9"/>
      <c r="L25" s="9"/>
      <c r="M25" s="19"/>
    </row>
    <row r="26" ht="15.75" customHeight="1" spans="1:13">
      <c r="A26" s="7"/>
      <c r="B26" s="8"/>
      <c r="C26" s="8"/>
      <c r="D26" s="8"/>
      <c r="E26" s="8"/>
      <c r="F26" s="10"/>
      <c r="G26" s="9"/>
      <c r="H26" s="9"/>
      <c r="I26" s="9"/>
      <c r="J26" s="9"/>
      <c r="K26" s="9"/>
      <c r="L26" s="9"/>
      <c r="M26" s="19"/>
    </row>
    <row r="27" ht="15.75" customHeight="1" spans="1:13">
      <c r="A27" s="7"/>
      <c r="B27" s="8"/>
      <c r="C27" s="8"/>
      <c r="D27" s="8"/>
      <c r="E27" s="8"/>
      <c r="F27" s="10"/>
      <c r="G27" s="9"/>
      <c r="H27" s="9"/>
      <c r="I27" s="9"/>
      <c r="J27" s="9"/>
      <c r="K27" s="9"/>
      <c r="L27" s="9"/>
      <c r="M27" s="19"/>
    </row>
    <row r="28" ht="15.75" customHeight="1" spans="1:13">
      <c r="A28" s="7"/>
      <c r="B28" s="8"/>
      <c r="C28" s="8"/>
      <c r="D28" s="8"/>
      <c r="E28" s="8"/>
      <c r="F28" s="10"/>
      <c r="G28" s="9"/>
      <c r="H28" s="9"/>
      <c r="I28" s="9"/>
      <c r="J28" s="9"/>
      <c r="K28" s="9"/>
      <c r="L28" s="9"/>
      <c r="M28" s="19"/>
    </row>
    <row r="29" ht="15.75" customHeight="1" spans="1:13">
      <c r="A29" s="7"/>
      <c r="B29" s="8"/>
      <c r="C29" s="8"/>
      <c r="D29" s="8"/>
      <c r="E29" s="8"/>
      <c r="F29" s="10"/>
      <c r="G29" s="9"/>
      <c r="H29" s="9"/>
      <c r="I29" s="9"/>
      <c r="J29" s="9"/>
      <c r="K29" s="9"/>
      <c r="L29" s="9"/>
      <c r="M29" s="19"/>
    </row>
    <row r="30" ht="15.75" customHeight="1" spans="1:13">
      <c r="A30" s="7"/>
      <c r="B30" s="8"/>
      <c r="C30" s="8"/>
      <c r="D30" s="8"/>
      <c r="E30" s="8"/>
      <c r="F30" s="10"/>
      <c r="G30" s="9"/>
      <c r="H30" s="9"/>
      <c r="I30" s="9"/>
      <c r="J30" s="9"/>
      <c r="K30" s="9"/>
      <c r="L30" s="9"/>
      <c r="M30" s="19"/>
    </row>
    <row r="31" ht="15.75" customHeight="1" spans="1:13">
      <c r="A31" s="7"/>
      <c r="B31" s="8"/>
      <c r="C31" s="8"/>
      <c r="D31" s="8"/>
      <c r="E31" s="8"/>
      <c r="F31" s="10"/>
      <c r="G31" s="9"/>
      <c r="H31" s="9"/>
      <c r="I31" s="9"/>
      <c r="J31" s="9"/>
      <c r="K31" s="9"/>
      <c r="L31" s="9"/>
      <c r="M31" s="19"/>
    </row>
    <row r="32" ht="15.75" customHeight="1" spans="1:13">
      <c r="A32" s="7"/>
      <c r="B32" s="8"/>
      <c r="C32" s="8"/>
      <c r="D32" s="8"/>
      <c r="E32" s="8"/>
      <c r="F32" s="10"/>
      <c r="G32" s="9"/>
      <c r="H32" s="9"/>
      <c r="I32" s="9"/>
      <c r="J32" s="9"/>
      <c r="K32" s="9"/>
      <c r="L32" s="9"/>
      <c r="M32" s="19"/>
    </row>
    <row r="33" ht="15.75" customHeight="1" spans="1:13">
      <c r="A33" s="7"/>
      <c r="B33" s="8"/>
      <c r="C33" s="8"/>
      <c r="D33" s="8"/>
      <c r="E33" s="8"/>
      <c r="F33" s="10"/>
      <c r="G33" s="9"/>
      <c r="H33" s="9"/>
      <c r="I33" s="9"/>
      <c r="J33" s="9"/>
      <c r="K33" s="9"/>
      <c r="L33" s="9"/>
      <c r="M33" s="19"/>
    </row>
    <row r="34" ht="15.75" customHeight="1" spans="1:13">
      <c r="A34" s="7"/>
      <c r="B34" s="8"/>
      <c r="C34" s="8"/>
      <c r="D34" s="8"/>
      <c r="E34" s="8"/>
      <c r="F34" s="10"/>
      <c r="G34" s="9"/>
      <c r="H34" s="9"/>
      <c r="I34" s="9"/>
      <c r="J34" s="9"/>
      <c r="K34" s="9"/>
      <c r="L34" s="9"/>
      <c r="M34" s="19"/>
    </row>
    <row r="35" ht="14.25" customHeight="1" spans="1:13">
      <c r="A35" s="18"/>
      <c r="B35" s="12" t="s">
        <v>99</v>
      </c>
      <c r="C35" s="12"/>
      <c r="D35" s="12"/>
      <c r="E35" s="12"/>
      <c r="F35" s="12"/>
      <c r="G35" s="12"/>
      <c r="H35" s="12"/>
      <c r="I35" s="12"/>
      <c r="J35" s="12"/>
      <c r="K35" s="12"/>
      <c r="L35" s="14">
        <v>4752.93</v>
      </c>
      <c r="M35" s="17"/>
    </row>
  </sheetData>
  <mergeCells count="68"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B35:K3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showGridLines="0" workbookViewId="0">
      <selection activeCell="A2" sqref="A2:B2"/>
    </sheetView>
  </sheetViews>
  <sheetFormatPr defaultColWidth="9" defaultRowHeight="12"/>
  <cols>
    <col min="1" max="1" width="8" customWidth="1"/>
    <col min="2" max="2" width="30.5047619047619" customWidth="1"/>
    <col min="3" max="3" width="1.83809523809524" customWidth="1"/>
    <col min="4" max="4" width="16" customWidth="1"/>
    <col min="5" max="5" width="14.3333333333333" customWidth="1"/>
    <col min="6" max="6" width="16.1619047619048" customWidth="1"/>
    <col min="7" max="7" width="1.66666666666667" customWidth="1"/>
    <col min="8" max="8" width="14.5047619047619" customWidth="1"/>
    <col min="9" max="9" width="10.1714285714286" customWidth="1"/>
  </cols>
  <sheetData>
    <row r="1" ht="23.25" customHeight="1" spans="1:9">
      <c r="A1" s="1" t="s">
        <v>240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241</v>
      </c>
      <c r="B2" s="2"/>
      <c r="C2" s="3"/>
      <c r="D2" s="3"/>
      <c r="E2" s="3"/>
      <c r="F2" s="3"/>
      <c r="G2" s="3"/>
      <c r="H2" s="4" t="s">
        <v>17</v>
      </c>
      <c r="I2" s="4"/>
    </row>
    <row r="3" ht="14.25" customHeight="1" spans="1:9">
      <c r="A3" s="5" t="s">
        <v>18</v>
      </c>
      <c r="B3" s="6" t="s">
        <v>199</v>
      </c>
      <c r="C3" s="6"/>
      <c r="D3" s="6" t="s">
        <v>172</v>
      </c>
      <c r="E3" s="6" t="s">
        <v>171</v>
      </c>
      <c r="F3" s="6" t="s">
        <v>242</v>
      </c>
      <c r="G3" s="6" t="s">
        <v>243</v>
      </c>
      <c r="H3" s="6"/>
      <c r="I3" s="15" t="s">
        <v>118</v>
      </c>
    </row>
    <row r="4" ht="13.5" customHeight="1" spans="1:9">
      <c r="A4" s="7"/>
      <c r="B4" s="8"/>
      <c r="C4" s="8"/>
      <c r="D4" s="9"/>
      <c r="E4" s="10"/>
      <c r="F4" s="9"/>
      <c r="G4" s="9"/>
      <c r="H4" s="9"/>
      <c r="I4" s="16"/>
    </row>
    <row r="5" ht="13.5" customHeight="1" spans="1:9">
      <c r="A5" s="7"/>
      <c r="B5" s="8"/>
      <c r="C5" s="8"/>
      <c r="D5" s="9"/>
      <c r="E5" s="10"/>
      <c r="F5" s="9"/>
      <c r="G5" s="9"/>
      <c r="H5" s="9"/>
      <c r="I5" s="16"/>
    </row>
    <row r="6" ht="13.5" customHeight="1" spans="1:9">
      <c r="A6" s="7"/>
      <c r="B6" s="8"/>
      <c r="C6" s="8"/>
      <c r="D6" s="9"/>
      <c r="E6" s="10"/>
      <c r="F6" s="9"/>
      <c r="G6" s="9"/>
      <c r="H6" s="9"/>
      <c r="I6" s="16"/>
    </row>
    <row r="7" ht="13.5" customHeight="1" spans="1:9">
      <c r="A7" s="7"/>
      <c r="B7" s="8"/>
      <c r="C7" s="8"/>
      <c r="D7" s="9"/>
      <c r="E7" s="10"/>
      <c r="F7" s="9"/>
      <c r="G7" s="9"/>
      <c r="H7" s="9"/>
      <c r="I7" s="16"/>
    </row>
    <row r="8" ht="13.5" customHeight="1" spans="1:9">
      <c r="A8" s="7"/>
      <c r="B8" s="8"/>
      <c r="C8" s="8"/>
      <c r="D8" s="9"/>
      <c r="E8" s="10"/>
      <c r="F8" s="9"/>
      <c r="G8" s="9"/>
      <c r="H8" s="9"/>
      <c r="I8" s="16"/>
    </row>
    <row r="9" ht="13.5" customHeight="1" spans="1:9">
      <c r="A9" s="7"/>
      <c r="B9" s="8"/>
      <c r="C9" s="8"/>
      <c r="D9" s="9"/>
      <c r="E9" s="10"/>
      <c r="F9" s="9"/>
      <c r="G9" s="9"/>
      <c r="H9" s="9"/>
      <c r="I9" s="16"/>
    </row>
    <row r="10" ht="13.5" customHeight="1" spans="1:9">
      <c r="A10" s="7"/>
      <c r="B10" s="8"/>
      <c r="C10" s="8"/>
      <c r="D10" s="9"/>
      <c r="E10" s="10"/>
      <c r="F10" s="9"/>
      <c r="G10" s="9"/>
      <c r="H10" s="9"/>
      <c r="I10" s="16"/>
    </row>
    <row r="11" ht="13.5" customHeight="1" spans="1:9">
      <c r="A11" s="7"/>
      <c r="B11" s="8"/>
      <c r="C11" s="8"/>
      <c r="D11" s="9"/>
      <c r="E11" s="10"/>
      <c r="F11" s="9"/>
      <c r="G11" s="9"/>
      <c r="H11" s="9"/>
      <c r="I11" s="16"/>
    </row>
    <row r="12" ht="13.5" customHeight="1" spans="1:9">
      <c r="A12" s="7"/>
      <c r="B12" s="8"/>
      <c r="C12" s="8"/>
      <c r="D12" s="9"/>
      <c r="E12" s="10"/>
      <c r="F12" s="9"/>
      <c r="G12" s="9"/>
      <c r="H12" s="9"/>
      <c r="I12" s="16"/>
    </row>
    <row r="13" ht="13.5" customHeight="1" spans="1:9">
      <c r="A13" s="7"/>
      <c r="B13" s="8"/>
      <c r="C13" s="8"/>
      <c r="D13" s="9"/>
      <c r="E13" s="10"/>
      <c r="F13" s="9"/>
      <c r="G13" s="9"/>
      <c r="H13" s="9"/>
      <c r="I13" s="16"/>
    </row>
    <row r="14" ht="13.5" customHeight="1" spans="1:9">
      <c r="A14" s="7"/>
      <c r="B14" s="8"/>
      <c r="C14" s="8"/>
      <c r="D14" s="9"/>
      <c r="E14" s="10"/>
      <c r="F14" s="9"/>
      <c r="G14" s="9"/>
      <c r="H14" s="9"/>
      <c r="I14" s="16"/>
    </row>
    <row r="15" ht="13.5" customHeight="1" spans="1:9">
      <c r="A15" s="7"/>
      <c r="B15" s="8"/>
      <c r="C15" s="8"/>
      <c r="D15" s="9"/>
      <c r="E15" s="10"/>
      <c r="F15" s="9"/>
      <c r="G15" s="9"/>
      <c r="H15" s="9"/>
      <c r="I15" s="16"/>
    </row>
    <row r="16" ht="13.5" customHeight="1" spans="1:9">
      <c r="A16" s="7"/>
      <c r="B16" s="8"/>
      <c r="C16" s="8"/>
      <c r="D16" s="9"/>
      <c r="E16" s="10"/>
      <c r="F16" s="9"/>
      <c r="G16" s="9"/>
      <c r="H16" s="9"/>
      <c r="I16" s="16"/>
    </row>
    <row r="17" ht="13.5" customHeight="1" spans="1:9">
      <c r="A17" s="7"/>
      <c r="B17" s="8"/>
      <c r="C17" s="8"/>
      <c r="D17" s="9"/>
      <c r="E17" s="10"/>
      <c r="F17" s="9"/>
      <c r="G17" s="9"/>
      <c r="H17" s="9"/>
      <c r="I17" s="16"/>
    </row>
    <row r="18" ht="13.5" customHeight="1" spans="1:9">
      <c r="A18" s="7"/>
      <c r="B18" s="8"/>
      <c r="C18" s="8"/>
      <c r="D18" s="9"/>
      <c r="E18" s="10"/>
      <c r="F18" s="9"/>
      <c r="G18" s="9"/>
      <c r="H18" s="9"/>
      <c r="I18" s="16"/>
    </row>
    <row r="19" ht="13.5" customHeight="1" spans="1:9">
      <c r="A19" s="7"/>
      <c r="B19" s="8"/>
      <c r="C19" s="8"/>
      <c r="D19" s="9"/>
      <c r="E19" s="10"/>
      <c r="F19" s="9"/>
      <c r="G19" s="9"/>
      <c r="H19" s="9"/>
      <c r="I19" s="16"/>
    </row>
    <row r="20" ht="13.5" customHeight="1" spans="1:9">
      <c r="A20" s="7"/>
      <c r="B20" s="8"/>
      <c r="C20" s="8"/>
      <c r="D20" s="9"/>
      <c r="E20" s="10"/>
      <c r="F20" s="9"/>
      <c r="G20" s="9"/>
      <c r="H20" s="9"/>
      <c r="I20" s="16"/>
    </row>
    <row r="21" ht="13.5" customHeight="1" spans="1:9">
      <c r="A21" s="7"/>
      <c r="B21" s="8"/>
      <c r="C21" s="8"/>
      <c r="D21" s="9"/>
      <c r="E21" s="10"/>
      <c r="F21" s="9"/>
      <c r="G21" s="9"/>
      <c r="H21" s="9"/>
      <c r="I21" s="16"/>
    </row>
    <row r="22" ht="13.5" customHeight="1" spans="1:9">
      <c r="A22" s="7"/>
      <c r="B22" s="8"/>
      <c r="C22" s="8"/>
      <c r="D22" s="9"/>
      <c r="E22" s="10"/>
      <c r="F22" s="9"/>
      <c r="G22" s="9"/>
      <c r="H22" s="9"/>
      <c r="I22" s="16"/>
    </row>
    <row r="23" ht="13.5" customHeight="1" spans="1:9">
      <c r="A23" s="7"/>
      <c r="B23" s="8"/>
      <c r="C23" s="8"/>
      <c r="D23" s="9"/>
      <c r="E23" s="10"/>
      <c r="F23" s="9"/>
      <c r="G23" s="9"/>
      <c r="H23" s="9"/>
      <c r="I23" s="16"/>
    </row>
    <row r="24" ht="13.5" customHeight="1" spans="1:9">
      <c r="A24" s="7"/>
      <c r="B24" s="8"/>
      <c r="C24" s="8"/>
      <c r="D24" s="9"/>
      <c r="E24" s="10"/>
      <c r="F24" s="9"/>
      <c r="G24" s="9"/>
      <c r="H24" s="9"/>
      <c r="I24" s="16"/>
    </row>
    <row r="25" ht="13.5" customHeight="1" spans="1:9">
      <c r="A25" s="7"/>
      <c r="B25" s="8"/>
      <c r="C25" s="8"/>
      <c r="D25" s="9"/>
      <c r="E25" s="10"/>
      <c r="F25" s="9"/>
      <c r="G25" s="9"/>
      <c r="H25" s="9"/>
      <c r="I25" s="16"/>
    </row>
    <row r="26" ht="13.5" customHeight="1" spans="1:9">
      <c r="A26" s="7"/>
      <c r="B26" s="8"/>
      <c r="C26" s="8"/>
      <c r="D26" s="9"/>
      <c r="E26" s="10"/>
      <c r="F26" s="9"/>
      <c r="G26" s="9"/>
      <c r="H26" s="9"/>
      <c r="I26" s="16"/>
    </row>
    <row r="27" ht="13.5" customHeight="1" spans="1:9">
      <c r="A27" s="7"/>
      <c r="B27" s="8"/>
      <c r="C27" s="8"/>
      <c r="D27" s="9"/>
      <c r="E27" s="10"/>
      <c r="F27" s="9"/>
      <c r="G27" s="9"/>
      <c r="H27" s="9"/>
      <c r="I27" s="16"/>
    </row>
    <row r="28" ht="13.5" customHeight="1" spans="1:9">
      <c r="A28" s="7"/>
      <c r="B28" s="8"/>
      <c r="C28" s="8"/>
      <c r="D28" s="9"/>
      <c r="E28" s="10"/>
      <c r="F28" s="9"/>
      <c r="G28" s="9"/>
      <c r="H28" s="9"/>
      <c r="I28" s="16"/>
    </row>
    <row r="29" ht="13.5" customHeight="1" spans="1:9">
      <c r="A29" s="7"/>
      <c r="B29" s="8"/>
      <c r="C29" s="8"/>
      <c r="D29" s="9"/>
      <c r="E29" s="10"/>
      <c r="F29" s="9"/>
      <c r="G29" s="9"/>
      <c r="H29" s="9"/>
      <c r="I29" s="16"/>
    </row>
    <row r="30" ht="13.5" customHeight="1" spans="1:9">
      <c r="A30" s="7"/>
      <c r="B30" s="8"/>
      <c r="C30" s="8"/>
      <c r="D30" s="9"/>
      <c r="E30" s="10"/>
      <c r="F30" s="9"/>
      <c r="G30" s="9"/>
      <c r="H30" s="9"/>
      <c r="I30" s="16"/>
    </row>
    <row r="31" ht="13.5" customHeight="1" spans="1:9">
      <c r="A31" s="7"/>
      <c r="B31" s="8"/>
      <c r="C31" s="8"/>
      <c r="D31" s="9"/>
      <c r="E31" s="10"/>
      <c r="F31" s="9"/>
      <c r="G31" s="9"/>
      <c r="H31" s="9"/>
      <c r="I31" s="16"/>
    </row>
    <row r="32" ht="13.5" customHeight="1" spans="1:9">
      <c r="A32" s="7"/>
      <c r="B32" s="8"/>
      <c r="C32" s="8"/>
      <c r="D32" s="9"/>
      <c r="E32" s="10"/>
      <c r="F32" s="9"/>
      <c r="G32" s="9"/>
      <c r="H32" s="9"/>
      <c r="I32" s="16"/>
    </row>
    <row r="33" ht="13.5" customHeight="1" spans="1:9">
      <c r="A33" s="7"/>
      <c r="B33" s="8"/>
      <c r="C33" s="8"/>
      <c r="D33" s="9"/>
      <c r="E33" s="10"/>
      <c r="F33" s="9"/>
      <c r="G33" s="9"/>
      <c r="H33" s="9"/>
      <c r="I33" s="16"/>
    </row>
    <row r="34" ht="13.5" customHeight="1" spans="1:9">
      <c r="A34" s="7"/>
      <c r="B34" s="8"/>
      <c r="C34" s="8"/>
      <c r="D34" s="9"/>
      <c r="E34" s="10"/>
      <c r="F34" s="9"/>
      <c r="G34" s="9"/>
      <c r="H34" s="9"/>
      <c r="I34" s="16"/>
    </row>
    <row r="35" ht="13.5" customHeight="1" spans="1:9">
      <c r="A35" s="7"/>
      <c r="B35" s="8"/>
      <c r="C35" s="8"/>
      <c r="D35" s="9"/>
      <c r="E35" s="10"/>
      <c r="F35" s="9"/>
      <c r="G35" s="9"/>
      <c r="H35" s="9"/>
      <c r="I35" s="16"/>
    </row>
    <row r="36" ht="13.5" customHeight="1" spans="1:9">
      <c r="A36" s="7"/>
      <c r="B36" s="8"/>
      <c r="C36" s="8"/>
      <c r="D36" s="9"/>
      <c r="E36" s="10"/>
      <c r="F36" s="9"/>
      <c r="G36" s="9"/>
      <c r="H36" s="9"/>
      <c r="I36" s="16"/>
    </row>
    <row r="37" ht="13.5" customHeight="1" spans="1:9">
      <c r="A37" s="7"/>
      <c r="B37" s="8"/>
      <c r="C37" s="8"/>
      <c r="D37" s="9"/>
      <c r="E37" s="10"/>
      <c r="F37" s="9"/>
      <c r="G37" s="9"/>
      <c r="H37" s="9"/>
      <c r="I37" s="16"/>
    </row>
    <row r="38" ht="13.5" customHeight="1" spans="1:9">
      <c r="A38" s="7"/>
      <c r="B38" s="8"/>
      <c r="C38" s="8"/>
      <c r="D38" s="9"/>
      <c r="E38" s="10"/>
      <c r="F38" s="9"/>
      <c r="G38" s="9"/>
      <c r="H38" s="9"/>
      <c r="I38" s="16"/>
    </row>
    <row r="39" ht="13.5" customHeight="1" spans="1:9">
      <c r="A39" s="7"/>
      <c r="B39" s="8"/>
      <c r="C39" s="8"/>
      <c r="D39" s="9"/>
      <c r="E39" s="10"/>
      <c r="F39" s="9"/>
      <c r="G39" s="9"/>
      <c r="H39" s="9"/>
      <c r="I39" s="16"/>
    </row>
    <row r="40" ht="13.5" customHeight="1" spans="1:9">
      <c r="A40" s="7"/>
      <c r="B40" s="8"/>
      <c r="C40" s="8"/>
      <c r="D40" s="9"/>
      <c r="E40" s="10"/>
      <c r="F40" s="9"/>
      <c r="G40" s="9"/>
      <c r="H40" s="9"/>
      <c r="I40" s="16"/>
    </row>
    <row r="41" ht="13.5" customHeight="1" spans="1:9">
      <c r="A41" s="7"/>
      <c r="B41" s="8"/>
      <c r="C41" s="8"/>
      <c r="D41" s="9"/>
      <c r="E41" s="10"/>
      <c r="F41" s="9"/>
      <c r="G41" s="9"/>
      <c r="H41" s="9"/>
      <c r="I41" s="16"/>
    </row>
    <row r="42" ht="13.5" customHeight="1" spans="1:9">
      <c r="A42" s="7"/>
      <c r="B42" s="8"/>
      <c r="C42" s="8"/>
      <c r="D42" s="9"/>
      <c r="E42" s="10"/>
      <c r="F42" s="9"/>
      <c r="G42" s="9"/>
      <c r="H42" s="9"/>
      <c r="I42" s="16"/>
    </row>
    <row r="43" ht="13.5" customHeight="1" spans="1:9">
      <c r="A43" s="7"/>
      <c r="B43" s="8"/>
      <c r="C43" s="8"/>
      <c r="D43" s="9"/>
      <c r="E43" s="10"/>
      <c r="F43" s="9"/>
      <c r="G43" s="9"/>
      <c r="H43" s="9"/>
      <c r="I43" s="16"/>
    </row>
    <row r="44" ht="13.5" customHeight="1" spans="1:9">
      <c r="A44" s="7"/>
      <c r="B44" s="8"/>
      <c r="C44" s="8"/>
      <c r="D44" s="9"/>
      <c r="E44" s="10"/>
      <c r="F44" s="9"/>
      <c r="G44" s="9"/>
      <c r="H44" s="9"/>
      <c r="I44" s="16"/>
    </row>
    <row r="45" ht="13.5" customHeight="1" spans="1:9">
      <c r="A45" s="7"/>
      <c r="B45" s="8"/>
      <c r="C45" s="8"/>
      <c r="D45" s="9"/>
      <c r="E45" s="10"/>
      <c r="F45" s="9"/>
      <c r="G45" s="9"/>
      <c r="H45" s="9"/>
      <c r="I45" s="16"/>
    </row>
    <row r="46" ht="13.5" customHeight="1" spans="1:9">
      <c r="A46" s="7"/>
      <c r="B46" s="8"/>
      <c r="C46" s="8"/>
      <c r="D46" s="9"/>
      <c r="E46" s="10"/>
      <c r="F46" s="9"/>
      <c r="G46" s="9"/>
      <c r="H46" s="9"/>
      <c r="I46" s="16"/>
    </row>
    <row r="47" ht="13.5" customHeight="1" spans="1:9">
      <c r="A47" s="7"/>
      <c r="B47" s="8"/>
      <c r="C47" s="8"/>
      <c r="D47" s="9"/>
      <c r="E47" s="10"/>
      <c r="F47" s="9"/>
      <c r="G47" s="9"/>
      <c r="H47" s="9"/>
      <c r="I47" s="16"/>
    </row>
    <row r="48" ht="13.5" customHeight="1" spans="1:9">
      <c r="A48" s="7"/>
      <c r="B48" s="8"/>
      <c r="C48" s="8"/>
      <c r="D48" s="9"/>
      <c r="E48" s="10"/>
      <c r="F48" s="9"/>
      <c r="G48" s="9"/>
      <c r="H48" s="9"/>
      <c r="I48" s="16"/>
    </row>
    <row r="49" ht="13.5" customHeight="1" spans="1:9">
      <c r="A49" s="7"/>
      <c r="B49" s="8"/>
      <c r="C49" s="8"/>
      <c r="D49" s="9"/>
      <c r="E49" s="10"/>
      <c r="F49" s="9"/>
      <c r="G49" s="9"/>
      <c r="H49" s="9"/>
      <c r="I49" s="16"/>
    </row>
    <row r="50" ht="18" customHeight="1" spans="1:9">
      <c r="A50" s="11"/>
      <c r="B50" s="12" t="s">
        <v>244</v>
      </c>
      <c r="C50" s="12"/>
      <c r="D50" s="13"/>
      <c r="E50" s="13"/>
      <c r="F50" s="13"/>
      <c r="G50" s="14"/>
      <c r="H50" s="14"/>
      <c r="I50" s="17"/>
    </row>
  </sheetData>
  <mergeCells count="100"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showGridLines="0" topLeftCell="A10" workbookViewId="0">
      <selection activeCell="Q21" sqref="Q21"/>
    </sheetView>
  </sheetViews>
  <sheetFormatPr defaultColWidth="9" defaultRowHeight="12"/>
  <cols>
    <col min="1" max="1" width="12.6666666666667" customWidth="1"/>
    <col min="2" max="2" width="2" customWidth="1"/>
    <col min="3" max="3" width="15.8285714285714" customWidth="1"/>
    <col min="4" max="4" width="21.6666666666667" customWidth="1"/>
    <col min="5" max="5" width="14.8285714285714" customWidth="1"/>
    <col min="6" max="6" width="6.66666666666667" customWidth="1"/>
    <col min="7" max="7" width="8.66666666666667" customWidth="1"/>
    <col min="8" max="8" width="7.42857142857143" customWidth="1"/>
    <col min="9" max="9" width="22" customWidth="1"/>
  </cols>
  <sheetData>
    <row r="1" ht="24" customHeight="1" spans="1:9">
      <c r="A1" s="26"/>
      <c r="B1" s="26"/>
      <c r="C1" s="26"/>
      <c r="D1" s="26"/>
      <c r="E1" s="26"/>
      <c r="F1" s="26"/>
      <c r="G1" s="26"/>
      <c r="H1" s="34" t="s">
        <v>14</v>
      </c>
      <c r="I1" s="34"/>
    </row>
    <row r="2" ht="29.25" customHeight="1" spans="1:9">
      <c r="A2" s="27" t="s">
        <v>15</v>
      </c>
      <c r="B2" s="27"/>
      <c r="C2" s="27"/>
      <c r="D2" s="27"/>
      <c r="E2" s="27"/>
      <c r="F2" s="27"/>
      <c r="G2" s="27"/>
      <c r="H2" s="27"/>
      <c r="I2" s="27"/>
    </row>
    <row r="3" ht="25.5" customHeight="1" spans="1:9">
      <c r="A3" s="28" t="s">
        <v>16</v>
      </c>
      <c r="B3" s="28"/>
      <c r="C3" s="28"/>
      <c r="D3" s="28"/>
      <c r="E3" s="28"/>
      <c r="F3" s="28"/>
      <c r="G3" s="28"/>
      <c r="H3" s="29" t="s">
        <v>17</v>
      </c>
      <c r="I3" s="29"/>
    </row>
    <row r="4" ht="27.75" customHeight="1" spans="1:9">
      <c r="A4" s="5" t="s">
        <v>18</v>
      </c>
      <c r="B4" s="5"/>
      <c r="C4" s="6" t="s">
        <v>19</v>
      </c>
      <c r="D4" s="6"/>
      <c r="E4" s="6"/>
      <c r="F4" s="6"/>
      <c r="G4" s="6" t="s">
        <v>20</v>
      </c>
      <c r="H4" s="6"/>
      <c r="I4" s="15" t="s">
        <v>21</v>
      </c>
    </row>
    <row r="5" ht="27.75" customHeight="1" spans="1:9">
      <c r="A5" s="7" t="s">
        <v>22</v>
      </c>
      <c r="B5" s="7"/>
      <c r="C5" s="8" t="s">
        <v>23</v>
      </c>
      <c r="D5" s="8"/>
      <c r="E5" s="8"/>
      <c r="F5" s="8"/>
      <c r="G5" s="9">
        <v>38219.04</v>
      </c>
      <c r="H5" s="9"/>
      <c r="I5" s="24"/>
    </row>
    <row r="6" ht="27.75" customHeight="1" spans="1:9">
      <c r="A6" s="7" t="s">
        <v>24</v>
      </c>
      <c r="B6" s="7"/>
      <c r="C6" s="8" t="s">
        <v>25</v>
      </c>
      <c r="D6" s="8"/>
      <c r="E6" s="8"/>
      <c r="F6" s="8"/>
      <c r="G6" s="9">
        <v>22496.4</v>
      </c>
      <c r="H6" s="9"/>
      <c r="I6" s="24"/>
    </row>
    <row r="7" ht="27.75" customHeight="1" spans="1:9">
      <c r="A7" s="7" t="s">
        <v>26</v>
      </c>
      <c r="B7" s="7"/>
      <c r="C7" s="8" t="s">
        <v>27</v>
      </c>
      <c r="D7" s="8"/>
      <c r="E7" s="8"/>
      <c r="F7" s="8"/>
      <c r="G7" s="9">
        <v>11734.2</v>
      </c>
      <c r="H7" s="9"/>
      <c r="I7" s="24"/>
    </row>
    <row r="8" ht="27.75" customHeight="1" spans="1:9">
      <c r="A8" s="35">
        <v>1.3</v>
      </c>
      <c r="B8" s="36"/>
      <c r="C8" s="37" t="s">
        <v>28</v>
      </c>
      <c r="D8" s="38"/>
      <c r="E8" s="38"/>
      <c r="F8" s="39"/>
      <c r="G8" s="9">
        <v>3186</v>
      </c>
      <c r="H8" s="9"/>
      <c r="I8" s="24"/>
    </row>
    <row r="9" ht="27.75" customHeight="1" spans="1:9">
      <c r="A9" s="7">
        <v>1.4</v>
      </c>
      <c r="B9" s="7"/>
      <c r="C9" s="8" t="s">
        <v>29</v>
      </c>
      <c r="D9" s="8"/>
      <c r="E9" s="8"/>
      <c r="F9" s="8"/>
      <c r="G9" s="9">
        <v>802.44</v>
      </c>
      <c r="H9" s="9"/>
      <c r="I9" s="24"/>
    </row>
    <row r="10" ht="27.75" customHeight="1" spans="1:9">
      <c r="A10" s="7" t="s">
        <v>30</v>
      </c>
      <c r="B10" s="7"/>
      <c r="C10" s="8" t="s">
        <v>31</v>
      </c>
      <c r="D10" s="8"/>
      <c r="E10" s="8"/>
      <c r="F10" s="8"/>
      <c r="G10" s="9">
        <v>7407.14</v>
      </c>
      <c r="H10" s="9"/>
      <c r="I10" s="24"/>
    </row>
    <row r="11" ht="27.75" customHeight="1" spans="1:9">
      <c r="A11" s="7" t="s">
        <v>32</v>
      </c>
      <c r="B11" s="7"/>
      <c r="C11" s="8" t="s">
        <v>33</v>
      </c>
      <c r="D11" s="8"/>
      <c r="E11" s="8"/>
      <c r="F11" s="8"/>
      <c r="G11" s="9">
        <v>1531.34</v>
      </c>
      <c r="H11" s="9"/>
      <c r="I11" s="24"/>
    </row>
    <row r="12" ht="27.75" customHeight="1" spans="1:9">
      <c r="A12" s="7" t="s">
        <v>34</v>
      </c>
      <c r="B12" s="7"/>
      <c r="C12" s="8" t="s">
        <v>35</v>
      </c>
      <c r="D12" s="8"/>
      <c r="E12" s="8"/>
      <c r="F12" s="8"/>
      <c r="G12" s="9"/>
      <c r="H12" s="9"/>
      <c r="I12" s="24"/>
    </row>
    <row r="13" ht="27.75" customHeight="1" spans="1:9">
      <c r="A13" s="7" t="s">
        <v>36</v>
      </c>
      <c r="B13" s="7"/>
      <c r="C13" s="8" t="s">
        <v>37</v>
      </c>
      <c r="D13" s="8"/>
      <c r="E13" s="8"/>
      <c r="F13" s="8"/>
      <c r="G13" s="9">
        <v>1006.26</v>
      </c>
      <c r="H13" s="9"/>
      <c r="I13" s="24" t="s">
        <v>38</v>
      </c>
    </row>
    <row r="14" ht="27.75" customHeight="1" spans="1:9">
      <c r="A14" s="7" t="s">
        <v>39</v>
      </c>
      <c r="B14" s="7"/>
      <c r="C14" s="8" t="s">
        <v>40</v>
      </c>
      <c r="D14" s="8"/>
      <c r="E14" s="8"/>
      <c r="F14" s="8"/>
      <c r="G14" s="9">
        <v>4775.89</v>
      </c>
      <c r="H14" s="9"/>
      <c r="I14" s="24" t="s">
        <v>38</v>
      </c>
    </row>
    <row r="15" ht="27.75" customHeight="1" spans="1:9">
      <c r="A15" s="7">
        <v>6</v>
      </c>
      <c r="B15" s="7"/>
      <c r="C15" s="8" t="s">
        <v>41</v>
      </c>
      <c r="D15" s="8"/>
      <c r="E15" s="8"/>
      <c r="F15" s="8"/>
      <c r="G15" s="40"/>
      <c r="H15" s="40"/>
      <c r="I15" s="42" t="s">
        <v>42</v>
      </c>
    </row>
    <row r="16" ht="27.75" customHeight="1" spans="1:9">
      <c r="A16" s="7">
        <v>7</v>
      </c>
      <c r="B16" s="7"/>
      <c r="C16" s="8" t="s">
        <v>43</v>
      </c>
      <c r="D16" s="8"/>
      <c r="E16" s="8"/>
      <c r="F16" s="8"/>
      <c r="G16" s="9"/>
      <c r="H16" s="9"/>
      <c r="I16" s="43" t="s">
        <v>44</v>
      </c>
    </row>
    <row r="17" ht="27.75" customHeight="1" spans="1:9">
      <c r="A17" s="7"/>
      <c r="B17" s="7"/>
      <c r="C17" s="8"/>
      <c r="D17" s="8"/>
      <c r="E17" s="8"/>
      <c r="F17" s="8"/>
      <c r="G17" s="9"/>
      <c r="H17" s="9"/>
      <c r="I17" s="24"/>
    </row>
    <row r="18" ht="27.75" customHeight="1" spans="1:9">
      <c r="A18" s="7"/>
      <c r="B18" s="7"/>
      <c r="C18" s="8"/>
      <c r="D18" s="8"/>
      <c r="E18" s="8"/>
      <c r="F18" s="8"/>
      <c r="G18" s="9"/>
      <c r="H18" s="9"/>
      <c r="I18" s="24"/>
    </row>
    <row r="19" ht="27.75" customHeight="1" spans="1:9">
      <c r="A19" s="7"/>
      <c r="B19" s="7"/>
      <c r="C19" s="8"/>
      <c r="D19" s="8"/>
      <c r="E19" s="8"/>
      <c r="F19" s="8"/>
      <c r="G19" s="9"/>
      <c r="H19" s="9"/>
      <c r="I19" s="24"/>
    </row>
    <row r="20" ht="27.75" customHeight="1" spans="1:9">
      <c r="A20" s="7"/>
      <c r="B20" s="7"/>
      <c r="C20" s="8"/>
      <c r="D20" s="8"/>
      <c r="E20" s="8"/>
      <c r="F20" s="8"/>
      <c r="G20" s="9"/>
      <c r="H20" s="9"/>
      <c r="I20" s="24"/>
    </row>
    <row r="21" ht="27.75" customHeight="1" spans="1:9">
      <c r="A21" s="7"/>
      <c r="B21" s="7"/>
      <c r="C21" s="8"/>
      <c r="D21" s="8"/>
      <c r="E21" s="8"/>
      <c r="F21" s="8"/>
      <c r="G21" s="9"/>
      <c r="H21" s="9"/>
      <c r="I21" s="24"/>
    </row>
    <row r="22" ht="27.75" customHeight="1" spans="1:9">
      <c r="A22" s="7"/>
      <c r="B22" s="7"/>
      <c r="C22" s="8"/>
      <c r="D22" s="8"/>
      <c r="E22" s="8"/>
      <c r="F22" s="8"/>
      <c r="G22" s="9"/>
      <c r="H22" s="9"/>
      <c r="I22" s="24"/>
    </row>
    <row r="23" ht="27.75" customHeight="1" spans="1:9">
      <c r="A23" s="7"/>
      <c r="B23" s="7"/>
      <c r="C23" s="8"/>
      <c r="D23" s="8"/>
      <c r="E23" s="8"/>
      <c r="F23" s="8"/>
      <c r="G23" s="9"/>
      <c r="H23" s="9"/>
      <c r="I23" s="24"/>
    </row>
    <row r="24" ht="27.75" customHeight="1" spans="1:9">
      <c r="A24" s="7"/>
      <c r="B24" s="7"/>
      <c r="C24" s="8"/>
      <c r="D24" s="8"/>
      <c r="E24" s="8"/>
      <c r="F24" s="8"/>
      <c r="G24" s="9"/>
      <c r="H24" s="9"/>
      <c r="I24" s="24"/>
    </row>
    <row r="25" ht="27.75" customHeight="1" spans="1:13">
      <c r="A25" s="7"/>
      <c r="B25" s="7"/>
      <c r="C25" s="8"/>
      <c r="D25" s="8"/>
      <c r="E25" s="8"/>
      <c r="F25" s="8"/>
      <c r="G25" s="9"/>
      <c r="H25" s="9"/>
      <c r="I25" s="24"/>
      <c r="L25" s="44"/>
      <c r="M25" s="45"/>
    </row>
    <row r="26" ht="27.75" customHeight="1" spans="1:9">
      <c r="A26" s="18" t="s">
        <v>45</v>
      </c>
      <c r="B26" s="18"/>
      <c r="C26" s="12"/>
      <c r="D26" s="12"/>
      <c r="E26" s="12"/>
      <c r="F26" s="12"/>
      <c r="G26" s="41">
        <f>G5+G10+G13+G14+G15+G16</f>
        <v>51408.33</v>
      </c>
      <c r="H26" s="14"/>
      <c r="I26" s="25"/>
    </row>
    <row r="27" ht="25.5" customHeight="1" spans="1:9">
      <c r="A27" s="30" t="s">
        <v>46</v>
      </c>
      <c r="B27" s="30"/>
      <c r="C27" s="30"/>
      <c r="D27" s="30"/>
      <c r="E27" s="30"/>
      <c r="F27" s="30"/>
      <c r="G27" s="30"/>
      <c r="H27" s="30"/>
      <c r="I27" s="30"/>
    </row>
  </sheetData>
  <mergeCells count="76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B25"/>
    <mergeCell ref="C25:F25"/>
    <mergeCell ref="G25:H25"/>
    <mergeCell ref="L25:M25"/>
    <mergeCell ref="A26:F26"/>
    <mergeCell ref="G26:H26"/>
    <mergeCell ref="A27:I2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topLeftCell="A9" workbookViewId="0">
      <selection activeCell="A3" sqref="A3:B3"/>
    </sheetView>
  </sheetViews>
  <sheetFormatPr defaultColWidth="9" defaultRowHeight="12" outlineLevelCol="5"/>
  <cols>
    <col min="1" max="1" width="11.8285714285714" customWidth="1"/>
    <col min="2" max="2" width="26.5047619047619" customWidth="1"/>
    <col min="3" max="3" width="7.5047619047619" customWidth="1"/>
    <col min="4" max="4" width="29.8380952380952" customWidth="1"/>
    <col min="5" max="5" width="4" customWidth="1"/>
    <col min="6" max="6" width="33.3333333333333" customWidth="1"/>
  </cols>
  <sheetData>
    <row r="1" ht="17.25" customHeight="1" spans="1:6">
      <c r="A1" s="33" t="s">
        <v>47</v>
      </c>
      <c r="B1" s="33"/>
      <c r="C1" s="33"/>
      <c r="D1" s="33"/>
      <c r="E1" s="33"/>
      <c r="F1" s="33"/>
    </row>
    <row r="2" ht="45.75" customHeight="1" spans="1:6">
      <c r="A2" s="27" t="s">
        <v>48</v>
      </c>
      <c r="B2" s="27"/>
      <c r="C2" s="27"/>
      <c r="D2" s="27"/>
      <c r="E2" s="27"/>
      <c r="F2" s="27"/>
    </row>
    <row r="3" ht="25.5" customHeight="1" spans="1:6">
      <c r="A3" s="28" t="s">
        <v>16</v>
      </c>
      <c r="B3" s="28"/>
      <c r="C3" s="28"/>
      <c r="D3" s="28"/>
      <c r="E3" s="29" t="s">
        <v>49</v>
      </c>
      <c r="F3" s="29"/>
    </row>
    <row r="4" ht="27.75" customHeight="1" spans="1:6">
      <c r="A4" s="5" t="s">
        <v>18</v>
      </c>
      <c r="B4" s="6" t="s">
        <v>50</v>
      </c>
      <c r="C4" s="6"/>
      <c r="D4" s="6" t="s">
        <v>20</v>
      </c>
      <c r="E4" s="6"/>
      <c r="F4" s="15"/>
    </row>
    <row r="5" ht="27.75" customHeight="1" spans="1:6">
      <c r="A5" s="7"/>
      <c r="B5" s="10"/>
      <c r="C5" s="10"/>
      <c r="D5" s="10" t="s">
        <v>51</v>
      </c>
      <c r="E5" s="10"/>
      <c r="F5" s="19" t="s">
        <v>52</v>
      </c>
    </row>
    <row r="6" ht="27.75" customHeight="1" spans="1:6">
      <c r="A6" s="7" t="s">
        <v>22</v>
      </c>
      <c r="B6" s="8" t="s">
        <v>53</v>
      </c>
      <c r="C6" s="8"/>
      <c r="D6" s="9">
        <v>5066.6</v>
      </c>
      <c r="E6" s="9"/>
      <c r="F6" s="24"/>
    </row>
    <row r="7" ht="27.75" customHeight="1" spans="1:6">
      <c r="A7" s="7" t="s">
        <v>30</v>
      </c>
      <c r="B7" s="8" t="s">
        <v>54</v>
      </c>
      <c r="C7" s="8"/>
      <c r="D7" s="9">
        <v>2340.54</v>
      </c>
      <c r="E7" s="9"/>
      <c r="F7" s="16"/>
    </row>
    <row r="8" ht="27.75" customHeight="1" spans="1:6">
      <c r="A8" s="7" t="s">
        <v>32</v>
      </c>
      <c r="B8" s="8" t="s">
        <v>33</v>
      </c>
      <c r="C8" s="8"/>
      <c r="D8" s="9">
        <v>1531.34</v>
      </c>
      <c r="E8" s="9"/>
      <c r="F8" s="24"/>
    </row>
    <row r="9" ht="27.75" customHeight="1" spans="1:6">
      <c r="A9" s="7" t="s">
        <v>55</v>
      </c>
      <c r="B9" s="8" t="s">
        <v>56</v>
      </c>
      <c r="C9" s="8"/>
      <c r="D9" s="9">
        <v>33.54</v>
      </c>
      <c r="E9" s="9"/>
      <c r="F9" s="24"/>
    </row>
    <row r="10" ht="27.75" customHeight="1" spans="1:6">
      <c r="A10" s="7"/>
      <c r="B10" s="8"/>
      <c r="C10" s="8"/>
      <c r="D10" s="9"/>
      <c r="E10" s="9"/>
      <c r="F10" s="24"/>
    </row>
    <row r="11" ht="27.75" customHeight="1" spans="1:6">
      <c r="A11" s="7"/>
      <c r="B11" s="8"/>
      <c r="C11" s="8"/>
      <c r="D11" s="9"/>
      <c r="E11" s="9"/>
      <c r="F11" s="24"/>
    </row>
    <row r="12" ht="27.75" customHeight="1" spans="1:6">
      <c r="A12" s="7"/>
      <c r="B12" s="8"/>
      <c r="C12" s="8"/>
      <c r="D12" s="9"/>
      <c r="E12" s="9"/>
      <c r="F12" s="24"/>
    </row>
    <row r="13" ht="27.75" customHeight="1" spans="1:6">
      <c r="A13" s="7"/>
      <c r="B13" s="8"/>
      <c r="C13" s="8"/>
      <c r="D13" s="9"/>
      <c r="E13" s="9"/>
      <c r="F13" s="24"/>
    </row>
    <row r="14" ht="27.75" customHeight="1" spans="1:6">
      <c r="A14" s="7"/>
      <c r="B14" s="8"/>
      <c r="C14" s="8"/>
      <c r="D14" s="9"/>
      <c r="E14" s="9"/>
      <c r="F14" s="24"/>
    </row>
    <row r="15" ht="27.75" customHeight="1" spans="1:6">
      <c r="A15" s="7"/>
      <c r="B15" s="8"/>
      <c r="C15" s="8"/>
      <c r="D15" s="9"/>
      <c r="E15" s="9"/>
      <c r="F15" s="24"/>
    </row>
    <row r="16" ht="27.75" customHeight="1" spans="1:6">
      <c r="A16" s="7"/>
      <c r="B16" s="8"/>
      <c r="C16" s="8"/>
      <c r="D16" s="9"/>
      <c r="E16" s="9"/>
      <c r="F16" s="24"/>
    </row>
    <row r="17" ht="27.75" customHeight="1" spans="1:6">
      <c r="A17" s="7"/>
      <c r="B17" s="8"/>
      <c r="C17" s="8"/>
      <c r="D17" s="9"/>
      <c r="E17" s="9"/>
      <c r="F17" s="24"/>
    </row>
    <row r="18" ht="27.75" customHeight="1" spans="1:6">
      <c r="A18" s="7"/>
      <c r="B18" s="8"/>
      <c r="C18" s="8"/>
      <c r="D18" s="9"/>
      <c r="E18" s="9"/>
      <c r="F18" s="24"/>
    </row>
    <row r="19" ht="27.75" customHeight="1" spans="1:6">
      <c r="A19" s="7"/>
      <c r="B19" s="8"/>
      <c r="C19" s="8"/>
      <c r="D19" s="9"/>
      <c r="E19" s="9"/>
      <c r="F19" s="24"/>
    </row>
    <row r="20" ht="27.75" customHeight="1" spans="1:6">
      <c r="A20" s="7"/>
      <c r="B20" s="8"/>
      <c r="C20" s="8"/>
      <c r="D20" s="9"/>
      <c r="E20" s="9"/>
      <c r="F20" s="24"/>
    </row>
    <row r="21" ht="27.75" customHeight="1" spans="1:6">
      <c r="A21" s="7"/>
      <c r="B21" s="8"/>
      <c r="C21" s="8"/>
      <c r="D21" s="9"/>
      <c r="E21" s="9"/>
      <c r="F21" s="24"/>
    </row>
    <row r="22" ht="27.75" customHeight="1" spans="1:6">
      <c r="A22" s="7"/>
      <c r="B22" s="8"/>
      <c r="C22" s="8"/>
      <c r="D22" s="9"/>
      <c r="E22" s="9"/>
      <c r="F22" s="24"/>
    </row>
    <row r="23" ht="27.75" customHeight="1" spans="1:6">
      <c r="A23" s="7"/>
      <c r="B23" s="8"/>
      <c r="C23" s="8"/>
      <c r="D23" s="9"/>
      <c r="E23" s="9"/>
      <c r="F23" s="24"/>
    </row>
    <row r="24" ht="27.75" customHeight="1" spans="1:6">
      <c r="A24" s="7"/>
      <c r="B24" s="8"/>
      <c r="C24" s="8"/>
      <c r="D24" s="9"/>
      <c r="E24" s="9"/>
      <c r="F24" s="24"/>
    </row>
    <row r="25" ht="27.75" customHeight="1" spans="1:6">
      <c r="A25" s="7"/>
      <c r="B25" s="8"/>
      <c r="C25" s="8"/>
      <c r="D25" s="9"/>
      <c r="E25" s="9"/>
      <c r="F25" s="24"/>
    </row>
    <row r="26" ht="27.75" customHeight="1" spans="1:6">
      <c r="A26" s="18" t="s">
        <v>57</v>
      </c>
      <c r="B26" s="12"/>
      <c r="C26" s="12"/>
      <c r="D26" s="14">
        <f>D6+D7</f>
        <v>7407.14</v>
      </c>
      <c r="E26" s="14"/>
      <c r="F26" s="31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showGridLines="0" topLeftCell="A22" workbookViewId="0">
      <selection activeCell="D28" sqref="D28:E28"/>
    </sheetView>
  </sheetViews>
  <sheetFormatPr defaultColWidth="9" defaultRowHeight="12"/>
  <cols>
    <col min="1" max="1" width="9.17142857142857" customWidth="1"/>
    <col min="2" max="2" width="10.5047619047619" customWidth="1"/>
    <col min="3" max="3" width="9.82857142857143" customWidth="1"/>
    <col min="4" max="4" width="16.5047619047619" customWidth="1"/>
    <col min="5" max="5" width="6.16190476190476" customWidth="1"/>
    <col min="6" max="6" width="17.6666666666667" customWidth="1"/>
    <col min="7" max="7" width="18.3333333333333" customWidth="1"/>
    <col min="8" max="8" width="9.17142857142857" customWidth="1"/>
    <col min="9" max="9" width="2.5047619047619" customWidth="1"/>
    <col min="10" max="10" width="11.5047619047619" customWidth="1"/>
    <col min="11" max="12" width="17.6666666666667" customWidth="1"/>
    <col min="13" max="13" width="21.1619047619048" customWidth="1"/>
    <col min="14" max="14" width="0.171428571428571" customWidth="1"/>
  </cols>
  <sheetData>
    <row r="1" ht="24" customHeight="1" spans="1:14">
      <c r="A1" s="29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ht="29.25" customHeight="1" spans="1:14">
      <c r="A2" s="27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18.75" customHeight="1" spans="1:14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9" t="s">
        <v>60</v>
      </c>
      <c r="K3" s="29"/>
      <c r="L3" s="29"/>
      <c r="M3" s="29"/>
      <c r="N3" s="29"/>
    </row>
    <row r="4" ht="14.25" customHeight="1" spans="1:13">
      <c r="A4" s="5" t="s">
        <v>18</v>
      </c>
      <c r="B4" s="6" t="s">
        <v>61</v>
      </c>
      <c r="C4" s="6"/>
      <c r="D4" s="6" t="s">
        <v>50</v>
      </c>
      <c r="E4" s="6"/>
      <c r="F4" s="6" t="s">
        <v>62</v>
      </c>
      <c r="G4" s="6"/>
      <c r="H4" s="6" t="s">
        <v>63</v>
      </c>
      <c r="I4" s="6" t="s">
        <v>64</v>
      </c>
      <c r="J4" s="6"/>
      <c r="K4" s="6" t="s">
        <v>65</v>
      </c>
      <c r="L4" s="6"/>
      <c r="M4" s="15"/>
    </row>
    <row r="5" ht="17.25" customHeight="1" spans="1:13">
      <c r="A5" s="7"/>
      <c r="B5" s="10"/>
      <c r="C5" s="10"/>
      <c r="D5" s="10"/>
      <c r="E5" s="10"/>
      <c r="F5" s="10"/>
      <c r="G5" s="10"/>
      <c r="H5" s="10"/>
      <c r="I5" s="10"/>
      <c r="J5" s="10"/>
      <c r="K5" s="10" t="s">
        <v>66</v>
      </c>
      <c r="L5" s="10" t="s">
        <v>51</v>
      </c>
      <c r="M5" s="19" t="s">
        <v>67</v>
      </c>
    </row>
    <row r="6" ht="14.25" customHeight="1" spans="1:13">
      <c r="A6" s="7"/>
      <c r="B6" s="10"/>
      <c r="C6" s="10"/>
      <c r="D6" s="8" t="s">
        <v>25</v>
      </c>
      <c r="E6" s="8"/>
      <c r="F6" s="8"/>
      <c r="G6" s="8"/>
      <c r="H6" s="22"/>
      <c r="I6" s="22"/>
      <c r="J6" s="22"/>
      <c r="K6" s="22"/>
      <c r="L6" s="22"/>
      <c r="M6" s="32"/>
    </row>
    <row r="7" ht="93" customHeight="1" spans="1:13">
      <c r="A7" s="7">
        <v>1</v>
      </c>
      <c r="B7" s="10" t="s">
        <v>68</v>
      </c>
      <c r="C7" s="10"/>
      <c r="D7" s="8" t="s">
        <v>69</v>
      </c>
      <c r="E7" s="8"/>
      <c r="F7" s="8" t="s">
        <v>70</v>
      </c>
      <c r="G7" s="8"/>
      <c r="H7" s="10" t="s">
        <v>71</v>
      </c>
      <c r="I7" s="9">
        <v>120</v>
      </c>
      <c r="J7" s="9"/>
      <c r="K7" s="9">
        <v>38.24</v>
      </c>
      <c r="L7" s="9">
        <v>4588.8</v>
      </c>
      <c r="M7" s="24"/>
    </row>
    <row r="8" ht="104.25" customHeight="1" spans="1:13">
      <c r="A8" s="7">
        <v>2</v>
      </c>
      <c r="B8" s="10" t="s">
        <v>72</v>
      </c>
      <c r="C8" s="10"/>
      <c r="D8" s="8" t="s">
        <v>73</v>
      </c>
      <c r="E8" s="8"/>
      <c r="F8" s="8" t="s">
        <v>74</v>
      </c>
      <c r="G8" s="8"/>
      <c r="H8" s="10" t="s">
        <v>71</v>
      </c>
      <c r="I8" s="9">
        <v>120</v>
      </c>
      <c r="J8" s="9"/>
      <c r="K8" s="9">
        <v>26.45</v>
      </c>
      <c r="L8" s="9">
        <v>3174</v>
      </c>
      <c r="M8" s="24"/>
    </row>
    <row r="9" ht="70.5" customHeight="1" spans="1:13">
      <c r="A9" s="7">
        <v>3</v>
      </c>
      <c r="B9" s="10" t="s">
        <v>75</v>
      </c>
      <c r="C9" s="10"/>
      <c r="D9" s="8" t="s">
        <v>76</v>
      </c>
      <c r="E9" s="8"/>
      <c r="F9" s="8" t="s">
        <v>77</v>
      </c>
      <c r="G9" s="8"/>
      <c r="H9" s="10" t="s">
        <v>71</v>
      </c>
      <c r="I9" s="9">
        <v>120</v>
      </c>
      <c r="J9" s="9"/>
      <c r="K9" s="9">
        <v>57.59</v>
      </c>
      <c r="L9" s="9">
        <v>6910.8</v>
      </c>
      <c r="M9" s="24"/>
    </row>
    <row r="10" ht="81.75" customHeight="1" spans="1:13">
      <c r="A10" s="7">
        <v>4</v>
      </c>
      <c r="B10" s="10" t="s">
        <v>78</v>
      </c>
      <c r="C10" s="10"/>
      <c r="D10" s="8" t="s">
        <v>79</v>
      </c>
      <c r="E10" s="8"/>
      <c r="F10" s="8" t="s">
        <v>80</v>
      </c>
      <c r="G10" s="8"/>
      <c r="H10" s="10" t="s">
        <v>71</v>
      </c>
      <c r="I10" s="9">
        <v>120</v>
      </c>
      <c r="J10" s="9"/>
      <c r="K10" s="9">
        <v>8.89</v>
      </c>
      <c r="L10" s="9">
        <v>1066.8</v>
      </c>
      <c r="M10" s="24"/>
    </row>
    <row r="11" ht="14.25" customHeight="1" spans="1:13">
      <c r="A11" s="18" t="s">
        <v>81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4">
        <v>15740.4</v>
      </c>
      <c r="M11" s="25"/>
    </row>
    <row r="12" ht="24" customHeight="1" spans="1:14">
      <c r="A12" s="29" t="s">
        <v>58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ht="29.25" customHeight="1" spans="1:14">
      <c r="A13" s="27" t="s">
        <v>59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ht="18.75" customHeight="1" spans="1:14">
      <c r="A14" s="28" t="s">
        <v>16</v>
      </c>
      <c r="B14" s="28"/>
      <c r="C14" s="28"/>
      <c r="D14" s="28"/>
      <c r="E14" s="28"/>
      <c r="F14" s="28"/>
      <c r="G14" s="28"/>
      <c r="H14" s="28"/>
      <c r="I14" s="28"/>
      <c r="J14" s="29" t="s">
        <v>82</v>
      </c>
      <c r="K14" s="29"/>
      <c r="L14" s="29"/>
      <c r="M14" s="29"/>
      <c r="N14" s="29"/>
    </row>
    <row r="15" ht="14.25" customHeight="1" spans="1:13">
      <c r="A15" s="5" t="s">
        <v>18</v>
      </c>
      <c r="B15" s="6" t="s">
        <v>61</v>
      </c>
      <c r="C15" s="6"/>
      <c r="D15" s="6" t="s">
        <v>50</v>
      </c>
      <c r="E15" s="6"/>
      <c r="F15" s="6" t="s">
        <v>62</v>
      </c>
      <c r="G15" s="6"/>
      <c r="H15" s="6" t="s">
        <v>63</v>
      </c>
      <c r="I15" s="6" t="s">
        <v>64</v>
      </c>
      <c r="J15" s="6"/>
      <c r="K15" s="6" t="s">
        <v>65</v>
      </c>
      <c r="L15" s="6"/>
      <c r="M15" s="15"/>
    </row>
    <row r="16" ht="17.25" customHeight="1" spans="1:13">
      <c r="A16" s="7"/>
      <c r="B16" s="10"/>
      <c r="C16" s="10"/>
      <c r="D16" s="10"/>
      <c r="E16" s="10"/>
      <c r="F16" s="10"/>
      <c r="G16" s="10"/>
      <c r="H16" s="10"/>
      <c r="I16" s="10"/>
      <c r="J16" s="10"/>
      <c r="K16" s="10" t="s">
        <v>66</v>
      </c>
      <c r="L16" s="10" t="s">
        <v>51</v>
      </c>
      <c r="M16" s="19" t="s">
        <v>67</v>
      </c>
    </row>
    <row r="17" ht="104.25" customHeight="1" spans="1:13">
      <c r="A17" s="7">
        <v>5</v>
      </c>
      <c r="B17" s="10" t="s">
        <v>83</v>
      </c>
      <c r="C17" s="10"/>
      <c r="D17" s="8" t="s">
        <v>84</v>
      </c>
      <c r="E17" s="8"/>
      <c r="F17" s="8" t="s">
        <v>85</v>
      </c>
      <c r="G17" s="8"/>
      <c r="H17" s="10" t="s">
        <v>71</v>
      </c>
      <c r="I17" s="9">
        <v>120</v>
      </c>
      <c r="J17" s="9"/>
      <c r="K17" s="9">
        <v>29.1</v>
      </c>
      <c r="L17" s="9">
        <v>3492</v>
      </c>
      <c r="M17" s="24"/>
    </row>
    <row r="18" ht="93" customHeight="1" spans="1:13">
      <c r="A18" s="7">
        <v>6</v>
      </c>
      <c r="B18" s="10" t="s">
        <v>86</v>
      </c>
      <c r="C18" s="10"/>
      <c r="D18" s="8" t="s">
        <v>87</v>
      </c>
      <c r="E18" s="8"/>
      <c r="F18" s="8" t="s">
        <v>88</v>
      </c>
      <c r="G18" s="8"/>
      <c r="H18" s="10" t="s">
        <v>71</v>
      </c>
      <c r="I18" s="9">
        <v>120</v>
      </c>
      <c r="J18" s="9"/>
      <c r="K18" s="9">
        <v>27.2</v>
      </c>
      <c r="L18" s="9">
        <v>3264</v>
      </c>
      <c r="M18" s="24"/>
    </row>
    <row r="19" ht="14.25" customHeight="1" spans="1:13">
      <c r="A19" s="7"/>
      <c r="B19" s="10"/>
      <c r="C19" s="10"/>
      <c r="D19" s="8" t="s">
        <v>27</v>
      </c>
      <c r="E19" s="8"/>
      <c r="F19" s="8"/>
      <c r="G19" s="8"/>
      <c r="H19" s="22"/>
      <c r="I19" s="22"/>
      <c r="J19" s="22"/>
      <c r="K19" s="22"/>
      <c r="L19" s="22"/>
      <c r="M19" s="32"/>
    </row>
    <row r="20" ht="81.75" customHeight="1" spans="1:13">
      <c r="A20" s="7">
        <v>1</v>
      </c>
      <c r="B20" s="10" t="s">
        <v>89</v>
      </c>
      <c r="C20" s="10"/>
      <c r="D20" s="8" t="s">
        <v>79</v>
      </c>
      <c r="E20" s="8"/>
      <c r="F20" s="8" t="s">
        <v>80</v>
      </c>
      <c r="G20" s="8"/>
      <c r="H20" s="10" t="s">
        <v>71</v>
      </c>
      <c r="I20" s="9">
        <v>180</v>
      </c>
      <c r="J20" s="9"/>
      <c r="K20" s="9">
        <v>8.89</v>
      </c>
      <c r="L20" s="9">
        <v>1600.2</v>
      </c>
      <c r="M20" s="24"/>
    </row>
    <row r="21" ht="14.25" customHeight="1" spans="1:13">
      <c r="A21" s="18" t="s">
        <v>81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4">
        <v>8356.2</v>
      </c>
      <c r="M21" s="25"/>
    </row>
    <row r="22" ht="24" customHeight="1" spans="1:14">
      <c r="A22" s="29" t="s">
        <v>58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ht="29.25" customHeight="1" spans="1:14">
      <c r="A23" s="27" t="s">
        <v>59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ht="18.75" customHeight="1" spans="1:14">
      <c r="A24" s="28" t="s">
        <v>16</v>
      </c>
      <c r="B24" s="28"/>
      <c r="C24" s="28"/>
      <c r="D24" s="28"/>
      <c r="E24" s="28"/>
      <c r="F24" s="28"/>
      <c r="G24" s="28"/>
      <c r="H24" s="28"/>
      <c r="I24" s="28"/>
      <c r="J24" s="29" t="s">
        <v>90</v>
      </c>
      <c r="K24" s="29"/>
      <c r="L24" s="29"/>
      <c r="M24" s="29"/>
      <c r="N24" s="29"/>
    </row>
    <row r="25" ht="14.25" customHeight="1" spans="1:13">
      <c r="A25" s="5" t="s">
        <v>18</v>
      </c>
      <c r="B25" s="6" t="s">
        <v>61</v>
      </c>
      <c r="C25" s="6"/>
      <c r="D25" s="6" t="s">
        <v>50</v>
      </c>
      <c r="E25" s="6"/>
      <c r="F25" s="6" t="s">
        <v>62</v>
      </c>
      <c r="G25" s="6"/>
      <c r="H25" s="6" t="s">
        <v>63</v>
      </c>
      <c r="I25" s="6" t="s">
        <v>64</v>
      </c>
      <c r="J25" s="6"/>
      <c r="K25" s="6" t="s">
        <v>65</v>
      </c>
      <c r="L25" s="6"/>
      <c r="M25" s="15"/>
    </row>
    <row r="26" ht="17.25" customHeight="1" spans="1:13">
      <c r="A26" s="7"/>
      <c r="B26" s="10"/>
      <c r="C26" s="10"/>
      <c r="D26" s="10"/>
      <c r="E26" s="10"/>
      <c r="F26" s="10"/>
      <c r="G26" s="10"/>
      <c r="H26" s="10"/>
      <c r="I26" s="10"/>
      <c r="J26" s="10"/>
      <c r="K26" s="10" t="s">
        <v>66</v>
      </c>
      <c r="L26" s="10" t="s">
        <v>51</v>
      </c>
      <c r="M26" s="19" t="s">
        <v>67</v>
      </c>
    </row>
    <row r="27" ht="104.25" customHeight="1" spans="1:13">
      <c r="A27" s="7">
        <v>2</v>
      </c>
      <c r="B27" s="10" t="s">
        <v>91</v>
      </c>
      <c r="C27" s="10"/>
      <c r="D27" s="8" t="s">
        <v>84</v>
      </c>
      <c r="E27" s="8"/>
      <c r="F27" s="8" t="s">
        <v>85</v>
      </c>
      <c r="G27" s="8"/>
      <c r="H27" s="10" t="s">
        <v>71</v>
      </c>
      <c r="I27" s="9">
        <v>180</v>
      </c>
      <c r="J27" s="9"/>
      <c r="K27" s="9">
        <v>29.1</v>
      </c>
      <c r="L27" s="9">
        <v>5238</v>
      </c>
      <c r="M27" s="24"/>
    </row>
    <row r="28" ht="104.25" customHeight="1" spans="1:13">
      <c r="A28" s="7">
        <v>3</v>
      </c>
      <c r="B28" s="10" t="s">
        <v>92</v>
      </c>
      <c r="C28" s="10"/>
      <c r="D28" s="8" t="s">
        <v>28</v>
      </c>
      <c r="E28" s="8"/>
      <c r="F28" s="8" t="s">
        <v>93</v>
      </c>
      <c r="G28" s="8"/>
      <c r="H28" s="10" t="s">
        <v>94</v>
      </c>
      <c r="I28" s="9">
        <v>1080</v>
      </c>
      <c r="J28" s="9"/>
      <c r="K28" s="9">
        <v>2.95</v>
      </c>
      <c r="L28" s="9">
        <f>K28*I28</f>
        <v>3186</v>
      </c>
      <c r="M28" s="24"/>
    </row>
    <row r="29" ht="93" customHeight="1" spans="1:13">
      <c r="A29" s="7">
        <v>4</v>
      </c>
      <c r="B29" s="10" t="s">
        <v>95</v>
      </c>
      <c r="C29" s="10"/>
      <c r="D29" s="8" t="s">
        <v>87</v>
      </c>
      <c r="E29" s="8"/>
      <c r="F29" s="8" t="s">
        <v>88</v>
      </c>
      <c r="G29" s="8"/>
      <c r="H29" s="10" t="s">
        <v>71</v>
      </c>
      <c r="I29" s="9">
        <v>180</v>
      </c>
      <c r="J29" s="9"/>
      <c r="K29" s="9">
        <v>27.2</v>
      </c>
      <c r="L29" s="9">
        <v>4896</v>
      </c>
      <c r="M29" s="24"/>
    </row>
    <row r="30" ht="14.25" customHeight="1" spans="1:13">
      <c r="A30" s="7"/>
      <c r="B30" s="10"/>
      <c r="C30" s="10"/>
      <c r="D30" s="8" t="s">
        <v>29</v>
      </c>
      <c r="E30" s="8"/>
      <c r="F30" s="8"/>
      <c r="G30" s="8"/>
      <c r="H30" s="22"/>
      <c r="I30" s="22"/>
      <c r="J30" s="22"/>
      <c r="K30" s="22"/>
      <c r="L30" s="22"/>
      <c r="M30" s="32"/>
    </row>
    <row r="31" ht="70.5" customHeight="1" spans="1:13">
      <c r="A31" s="7">
        <v>1</v>
      </c>
      <c r="B31" s="10" t="s">
        <v>96</v>
      </c>
      <c r="C31" s="10"/>
      <c r="D31" s="8" t="s">
        <v>97</v>
      </c>
      <c r="E31" s="8"/>
      <c r="F31" s="8" t="s">
        <v>98</v>
      </c>
      <c r="G31" s="8"/>
      <c r="H31" s="10" t="s">
        <v>71</v>
      </c>
      <c r="I31" s="9">
        <v>12</v>
      </c>
      <c r="J31" s="9"/>
      <c r="K31" s="9">
        <v>66.87</v>
      </c>
      <c r="L31" s="9">
        <v>802.44</v>
      </c>
      <c r="M31" s="24"/>
    </row>
    <row r="32" ht="13.5" customHeight="1" spans="1:13">
      <c r="A32" s="7"/>
      <c r="B32" s="10"/>
      <c r="C32" s="10"/>
      <c r="D32" s="8"/>
      <c r="E32" s="8"/>
      <c r="F32" s="8"/>
      <c r="G32" s="8"/>
      <c r="H32" s="10"/>
      <c r="I32" s="9"/>
      <c r="J32" s="9"/>
      <c r="K32" s="9"/>
      <c r="L32" s="9"/>
      <c r="M32" s="24"/>
    </row>
    <row r="33" ht="13.5" customHeight="1" spans="1:13">
      <c r="A33" s="7"/>
      <c r="B33" s="10"/>
      <c r="C33" s="10"/>
      <c r="D33" s="8"/>
      <c r="E33" s="8"/>
      <c r="F33" s="8"/>
      <c r="G33" s="8"/>
      <c r="H33" s="10"/>
      <c r="I33" s="9"/>
      <c r="J33" s="9"/>
      <c r="K33" s="9"/>
      <c r="L33" s="9"/>
      <c r="M33" s="24"/>
    </row>
    <row r="34" ht="13.5" customHeight="1" spans="1:13">
      <c r="A34" s="7"/>
      <c r="B34" s="10"/>
      <c r="C34" s="10"/>
      <c r="D34" s="8"/>
      <c r="E34" s="8"/>
      <c r="F34" s="8"/>
      <c r="G34" s="8"/>
      <c r="H34" s="10"/>
      <c r="I34" s="9"/>
      <c r="J34" s="9"/>
      <c r="K34" s="9"/>
      <c r="L34" s="9"/>
      <c r="M34" s="24"/>
    </row>
    <row r="35" ht="13.5" customHeight="1" spans="1:13">
      <c r="A35" s="7"/>
      <c r="B35" s="10"/>
      <c r="C35" s="10"/>
      <c r="D35" s="8"/>
      <c r="E35" s="8"/>
      <c r="F35" s="8"/>
      <c r="G35" s="8"/>
      <c r="H35" s="10"/>
      <c r="I35" s="9"/>
      <c r="J35" s="9"/>
      <c r="K35" s="9"/>
      <c r="L35" s="9"/>
      <c r="M35" s="24"/>
    </row>
    <row r="36" ht="13.5" customHeight="1" spans="1:13">
      <c r="A36" s="7"/>
      <c r="B36" s="10"/>
      <c r="C36" s="10"/>
      <c r="D36" s="8"/>
      <c r="E36" s="8"/>
      <c r="F36" s="8"/>
      <c r="G36" s="8"/>
      <c r="H36" s="10"/>
      <c r="I36" s="9"/>
      <c r="J36" s="9"/>
      <c r="K36" s="9"/>
      <c r="L36" s="9"/>
      <c r="M36" s="24"/>
    </row>
    <row r="37" ht="14.25" customHeight="1" spans="1:13">
      <c r="A37" s="7" t="s">
        <v>81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9">
        <f>SUM(L27:L36)</f>
        <v>14122.44</v>
      </c>
      <c r="M37" s="24"/>
    </row>
    <row r="38" ht="14.25" customHeight="1" spans="1:13">
      <c r="A38" s="18" t="s">
        <v>99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4">
        <f>L11+L21+L37</f>
        <v>38219.04</v>
      </c>
      <c r="M38" s="25"/>
    </row>
  </sheetData>
  <mergeCells count="113">
    <mergeCell ref="A1:N1"/>
    <mergeCell ref="A2:N2"/>
    <mergeCell ref="A3:F3"/>
    <mergeCell ref="G3:I3"/>
    <mergeCell ref="J3:N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A11:K11"/>
    <mergeCell ref="A12:N12"/>
    <mergeCell ref="A13:N13"/>
    <mergeCell ref="A14:F14"/>
    <mergeCell ref="G14:I14"/>
    <mergeCell ref="J14:N14"/>
    <mergeCell ref="K15:M15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G19"/>
    <mergeCell ref="I19:J19"/>
    <mergeCell ref="B20:C20"/>
    <mergeCell ref="D20:E20"/>
    <mergeCell ref="F20:G20"/>
    <mergeCell ref="I20:J20"/>
    <mergeCell ref="A21:K21"/>
    <mergeCell ref="A22:N22"/>
    <mergeCell ref="A23:N23"/>
    <mergeCell ref="A24:F24"/>
    <mergeCell ref="G24:I24"/>
    <mergeCell ref="J24:N24"/>
    <mergeCell ref="K25:M25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A37:K37"/>
    <mergeCell ref="A38:K38"/>
    <mergeCell ref="A4:A5"/>
    <mergeCell ref="A15:A16"/>
    <mergeCell ref="A25:A26"/>
    <mergeCell ref="H4:H5"/>
    <mergeCell ref="H15:H16"/>
    <mergeCell ref="H25:H26"/>
    <mergeCell ref="B4:C5"/>
    <mergeCell ref="D4:E5"/>
    <mergeCell ref="F4:G5"/>
    <mergeCell ref="I4:J5"/>
    <mergeCell ref="B15:C16"/>
    <mergeCell ref="D15:E16"/>
    <mergeCell ref="F15:G16"/>
    <mergeCell ref="I15:J16"/>
    <mergeCell ref="B25:C26"/>
    <mergeCell ref="D25:E26"/>
    <mergeCell ref="F25:G26"/>
    <mergeCell ref="I25:J26"/>
  </mergeCells>
  <printOptions horizontalCentered="1"/>
  <pageMargins left="0.19975" right="0.19975" top="0.59375" bottom="0" header="0.59375" footer="0"/>
  <pageSetup paperSize="9" orientation="landscape"/>
  <headerFooter/>
  <rowBreaks count="2" manualBreakCount="2">
    <brk id="11" max="16383" man="1"/>
    <brk id="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showGridLines="0" topLeftCell="A3" workbookViewId="0">
      <selection activeCell="A3" sqref="A3:F3"/>
    </sheetView>
  </sheetViews>
  <sheetFormatPr defaultColWidth="9" defaultRowHeight="12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29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ht="29.25" customHeight="1" spans="1:13">
      <c r="A2" s="27" t="s">
        <v>100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ht="18.75" customHeight="1" spans="1:13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9" t="s">
        <v>17</v>
      </c>
      <c r="K3" s="29"/>
      <c r="L3" s="29"/>
      <c r="M3" s="29"/>
    </row>
    <row r="4" ht="14.25" customHeight="1" spans="1:13">
      <c r="A4" s="5" t="s">
        <v>18</v>
      </c>
      <c r="B4" s="6" t="s">
        <v>61</v>
      </c>
      <c r="C4" s="6"/>
      <c r="D4" s="6" t="s">
        <v>50</v>
      </c>
      <c r="E4" s="6"/>
      <c r="F4" s="6" t="s">
        <v>62</v>
      </c>
      <c r="G4" s="6"/>
      <c r="H4" s="6" t="s">
        <v>63</v>
      </c>
      <c r="I4" s="6" t="s">
        <v>64</v>
      </c>
      <c r="J4" s="6"/>
      <c r="K4" s="6" t="s">
        <v>65</v>
      </c>
      <c r="L4" s="6"/>
      <c r="M4" s="15"/>
    </row>
    <row r="5" ht="17.25" customHeight="1" spans="1:13">
      <c r="A5" s="7"/>
      <c r="B5" s="10"/>
      <c r="C5" s="10"/>
      <c r="D5" s="10"/>
      <c r="E5" s="10"/>
      <c r="F5" s="10"/>
      <c r="G5" s="10"/>
      <c r="H5" s="10"/>
      <c r="I5" s="10"/>
      <c r="J5" s="10"/>
      <c r="K5" s="10" t="s">
        <v>66</v>
      </c>
      <c r="L5" s="10" t="s">
        <v>51</v>
      </c>
      <c r="M5" s="19" t="s">
        <v>67</v>
      </c>
    </row>
    <row r="6" ht="21" customHeight="1" spans="1:13">
      <c r="A6" s="7"/>
      <c r="B6" s="10" t="s">
        <v>101</v>
      </c>
      <c r="C6" s="10"/>
      <c r="D6" s="8" t="s">
        <v>53</v>
      </c>
      <c r="E6" s="8"/>
      <c r="F6" s="8"/>
      <c r="G6" s="8"/>
      <c r="H6" s="10"/>
      <c r="I6" s="9"/>
      <c r="J6" s="9"/>
      <c r="K6" s="9"/>
      <c r="L6" s="9">
        <f>SUM(L7:L8)</f>
        <v>5066.6</v>
      </c>
      <c r="M6" s="24"/>
    </row>
    <row r="7" ht="104.25" customHeight="1" spans="1:13">
      <c r="A7" s="7">
        <v>1</v>
      </c>
      <c r="B7" s="10" t="s">
        <v>102</v>
      </c>
      <c r="C7" s="10"/>
      <c r="D7" s="8" t="s">
        <v>103</v>
      </c>
      <c r="E7" s="8"/>
      <c r="F7" s="8" t="s">
        <v>104</v>
      </c>
      <c r="G7" s="8"/>
      <c r="H7" s="10" t="s">
        <v>105</v>
      </c>
      <c r="I7" s="9">
        <v>70</v>
      </c>
      <c r="J7" s="9"/>
      <c r="K7" s="9">
        <v>43.52</v>
      </c>
      <c r="L7" s="9">
        <f>I7*K7</f>
        <v>3046.4</v>
      </c>
      <c r="M7" s="24"/>
    </row>
    <row r="8" ht="107" customHeight="1" spans="1:13">
      <c r="A8" s="7">
        <v>2</v>
      </c>
      <c r="B8" s="10" t="s">
        <v>106</v>
      </c>
      <c r="C8" s="10"/>
      <c r="D8" s="8" t="s">
        <v>107</v>
      </c>
      <c r="E8" s="8"/>
      <c r="F8" s="8" t="s">
        <v>108</v>
      </c>
      <c r="G8" s="8"/>
      <c r="H8" s="10" t="s">
        <v>109</v>
      </c>
      <c r="I8" s="9">
        <v>70</v>
      </c>
      <c r="J8" s="9"/>
      <c r="K8" s="9">
        <v>28.86</v>
      </c>
      <c r="L8" s="9">
        <f>I8*K8</f>
        <v>2020.2</v>
      </c>
      <c r="M8" s="24"/>
    </row>
    <row r="9" ht="13.5" customHeight="1" spans="1:13">
      <c r="A9" s="7"/>
      <c r="B9" s="10"/>
      <c r="C9" s="10"/>
      <c r="D9" s="8"/>
      <c r="E9" s="8"/>
      <c r="F9" s="8"/>
      <c r="G9" s="8"/>
      <c r="H9" s="10"/>
      <c r="I9" s="9"/>
      <c r="J9" s="9"/>
      <c r="K9" s="9"/>
      <c r="L9" s="9"/>
      <c r="M9" s="24"/>
    </row>
    <row r="10" ht="13.5" customHeight="1" spans="1:13">
      <c r="A10" s="7"/>
      <c r="B10" s="10"/>
      <c r="C10" s="10"/>
      <c r="D10" s="8"/>
      <c r="E10" s="8"/>
      <c r="F10" s="8"/>
      <c r="G10" s="8"/>
      <c r="H10" s="10"/>
      <c r="I10" s="9"/>
      <c r="J10" s="9"/>
      <c r="K10" s="9"/>
      <c r="L10" s="9"/>
      <c r="M10" s="24"/>
    </row>
    <row r="11" ht="18" customHeight="1" spans="1:13">
      <c r="A11" s="7" t="s">
        <v>81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9">
        <f>L6</f>
        <v>5066.6</v>
      </c>
      <c r="M11" s="24"/>
    </row>
    <row r="12" ht="14.25" customHeight="1" spans="1:13">
      <c r="A12" s="18" t="s">
        <v>99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9">
        <f>L6</f>
        <v>5066.6</v>
      </c>
      <c r="M12" s="25"/>
    </row>
  </sheetData>
  <mergeCells count="33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A11:K11"/>
    <mergeCell ref="A12:K12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showGridLines="0" topLeftCell="A3" workbookViewId="0">
      <selection activeCell="A3" sqref="A3:E3"/>
    </sheetView>
  </sheetViews>
  <sheetFormatPr defaultColWidth="9" defaultRowHeight="12"/>
  <cols>
    <col min="1" max="1" width="6.16190476190476" customWidth="1"/>
    <col min="2" max="2" width="5.33333333333333" customWidth="1"/>
    <col min="3" max="3" width="11.3333333333333" customWidth="1"/>
    <col min="4" max="4" width="8.82857142857143" customWidth="1"/>
    <col min="5" max="5" width="11.1714285714286" customWidth="1"/>
    <col min="6" max="6" width="1.66666666666667" customWidth="1"/>
    <col min="7" max="7" width="16.6666666666667" customWidth="1"/>
    <col min="8" max="8" width="8" customWidth="1"/>
    <col min="9" max="9" width="3.17142857142857" customWidth="1"/>
    <col min="10" max="10" width="9" customWidth="1"/>
    <col min="11" max="11" width="8.82857142857143" customWidth="1"/>
    <col min="12" max="12" width="2.66666666666667" customWidth="1"/>
    <col min="13" max="13" width="11.5047619047619" customWidth="1"/>
    <col min="14" max="14" width="8.66666666666667" customWidth="1"/>
  </cols>
  <sheetData>
    <row r="1" ht="14.25" customHeight="1" spans="1:14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9" t="s">
        <v>110</v>
      </c>
      <c r="M1" s="29"/>
      <c r="N1" s="29"/>
    </row>
    <row r="2" ht="29.25" customHeight="1" spans="1:14">
      <c r="A2" s="27" t="s">
        <v>111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36.75" customHeight="1" spans="1:14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9" t="s">
        <v>112</v>
      </c>
      <c r="M3" s="29"/>
      <c r="N3" s="29"/>
    </row>
    <row r="4" ht="30.75" customHeight="1" spans="1:14">
      <c r="A4" s="5" t="s">
        <v>18</v>
      </c>
      <c r="B4" s="6" t="s">
        <v>61</v>
      </c>
      <c r="C4" s="6"/>
      <c r="D4" s="6" t="s">
        <v>50</v>
      </c>
      <c r="E4" s="6"/>
      <c r="F4" s="6"/>
      <c r="G4" s="6" t="s">
        <v>113</v>
      </c>
      <c r="H4" s="6" t="s">
        <v>114</v>
      </c>
      <c r="I4" s="6" t="s">
        <v>115</v>
      </c>
      <c r="J4" s="6"/>
      <c r="K4" s="6" t="s">
        <v>116</v>
      </c>
      <c r="L4" s="6"/>
      <c r="M4" s="6" t="s">
        <v>117</v>
      </c>
      <c r="N4" s="15" t="s">
        <v>118</v>
      </c>
    </row>
    <row r="5" ht="351.75" customHeight="1" spans="1:14">
      <c r="A5" s="7">
        <v>1</v>
      </c>
      <c r="B5" s="10" t="s">
        <v>119</v>
      </c>
      <c r="C5" s="10"/>
      <c r="D5" s="8" t="s">
        <v>120</v>
      </c>
      <c r="E5" s="8"/>
      <c r="F5" s="8"/>
      <c r="G5" s="8" t="s">
        <v>121</v>
      </c>
      <c r="H5" s="9" t="s">
        <v>122</v>
      </c>
      <c r="I5" s="9">
        <v>775.66</v>
      </c>
      <c r="J5" s="9"/>
      <c r="K5" s="9"/>
      <c r="L5" s="9"/>
      <c r="M5" s="9"/>
      <c r="N5" s="16"/>
    </row>
    <row r="6" ht="22.5" customHeight="1" spans="1:14">
      <c r="A6" s="18">
        <v>2</v>
      </c>
      <c r="B6" s="12" t="s">
        <v>123</v>
      </c>
      <c r="C6" s="12"/>
      <c r="D6" s="13" t="s">
        <v>124</v>
      </c>
      <c r="E6" s="13"/>
      <c r="F6" s="13"/>
      <c r="G6" s="13" t="s">
        <v>125</v>
      </c>
      <c r="H6" s="14" t="s">
        <v>126</v>
      </c>
      <c r="I6" s="14">
        <v>1531.34</v>
      </c>
      <c r="J6" s="14"/>
      <c r="K6" s="14"/>
      <c r="L6" s="14"/>
      <c r="M6" s="14"/>
      <c r="N6" s="17"/>
    </row>
    <row r="7" ht="42.75" customHeight="1" spans="1:14">
      <c r="A7" s="2" t="s">
        <v>127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ht="14.25" customHeight="1" spans="1:14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9" t="s">
        <v>110</v>
      </c>
      <c r="M8" s="29"/>
      <c r="N8" s="29"/>
    </row>
    <row r="9" ht="29.25" customHeight="1" spans="1:14">
      <c r="A9" s="27" t="s">
        <v>111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ht="36.75" customHeight="1" spans="1:14">
      <c r="A10" s="28" t="s">
        <v>16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9" t="s">
        <v>128</v>
      </c>
      <c r="M10" s="29"/>
      <c r="N10" s="29"/>
    </row>
    <row r="11" ht="30.75" customHeight="1" spans="1:14">
      <c r="A11" s="5" t="s">
        <v>18</v>
      </c>
      <c r="B11" s="6" t="s">
        <v>61</v>
      </c>
      <c r="C11" s="6"/>
      <c r="D11" s="6" t="s">
        <v>50</v>
      </c>
      <c r="E11" s="6"/>
      <c r="F11" s="6"/>
      <c r="G11" s="6" t="s">
        <v>113</v>
      </c>
      <c r="H11" s="6" t="s">
        <v>114</v>
      </c>
      <c r="I11" s="6" t="s">
        <v>115</v>
      </c>
      <c r="J11" s="6"/>
      <c r="K11" s="6" t="s">
        <v>116</v>
      </c>
      <c r="L11" s="6"/>
      <c r="M11" s="6" t="s">
        <v>117</v>
      </c>
      <c r="N11" s="15" t="s">
        <v>118</v>
      </c>
    </row>
    <row r="12" ht="351.75" customHeight="1" spans="1:14">
      <c r="A12" s="7">
        <v>3</v>
      </c>
      <c r="B12" s="10" t="s">
        <v>129</v>
      </c>
      <c r="C12" s="10"/>
      <c r="D12" s="8" t="s">
        <v>56</v>
      </c>
      <c r="E12" s="8"/>
      <c r="F12" s="8"/>
      <c r="G12" s="8" t="s">
        <v>130</v>
      </c>
      <c r="H12" s="9" t="s">
        <v>131</v>
      </c>
      <c r="I12" s="9">
        <v>33.54</v>
      </c>
      <c r="J12" s="9"/>
      <c r="K12" s="9"/>
      <c r="L12" s="9"/>
      <c r="M12" s="9"/>
      <c r="N12" s="16"/>
    </row>
    <row r="13" ht="22.5" customHeight="1" spans="1:14">
      <c r="A13" s="7"/>
      <c r="B13" s="10"/>
      <c r="C13" s="10"/>
      <c r="D13" s="8"/>
      <c r="E13" s="8"/>
      <c r="F13" s="8"/>
      <c r="G13" s="8"/>
      <c r="H13" s="9"/>
      <c r="I13" s="9"/>
      <c r="J13" s="9"/>
      <c r="K13" s="9"/>
      <c r="L13" s="9"/>
      <c r="M13" s="9"/>
      <c r="N13" s="16"/>
    </row>
    <row r="14" ht="22.5" customHeight="1" spans="1:14">
      <c r="A14" s="7"/>
      <c r="B14" s="10"/>
      <c r="C14" s="10"/>
      <c r="D14" s="8"/>
      <c r="E14" s="8"/>
      <c r="F14" s="8"/>
      <c r="G14" s="8"/>
      <c r="H14" s="9"/>
      <c r="I14" s="9"/>
      <c r="J14" s="9"/>
      <c r="K14" s="9"/>
      <c r="L14" s="9"/>
      <c r="M14" s="9"/>
      <c r="N14" s="16"/>
    </row>
    <row r="15" ht="22.5" customHeight="1" spans="1:14">
      <c r="A15" s="7"/>
      <c r="B15" s="10"/>
      <c r="C15" s="10"/>
      <c r="D15" s="8"/>
      <c r="E15" s="8"/>
      <c r="F15" s="8"/>
      <c r="G15" s="8"/>
      <c r="H15" s="9"/>
      <c r="I15" s="9"/>
      <c r="J15" s="9"/>
      <c r="K15" s="9"/>
      <c r="L15" s="9"/>
      <c r="M15" s="9"/>
      <c r="N15" s="16"/>
    </row>
    <row r="16" ht="22.5" customHeight="1" spans="1:14">
      <c r="A16" s="7"/>
      <c r="B16" s="10"/>
      <c r="C16" s="10"/>
      <c r="D16" s="8"/>
      <c r="E16" s="8"/>
      <c r="F16" s="8"/>
      <c r="G16" s="8"/>
      <c r="H16" s="9"/>
      <c r="I16" s="9"/>
      <c r="J16" s="9"/>
      <c r="K16" s="9"/>
      <c r="L16" s="9"/>
      <c r="M16" s="9"/>
      <c r="N16" s="16"/>
    </row>
    <row r="17" ht="22.5" customHeight="1" spans="1:14">
      <c r="A17" s="7"/>
      <c r="B17" s="10"/>
      <c r="C17" s="10"/>
      <c r="D17" s="8"/>
      <c r="E17" s="8"/>
      <c r="F17" s="8"/>
      <c r="G17" s="8"/>
      <c r="H17" s="9"/>
      <c r="I17" s="9"/>
      <c r="J17" s="9"/>
      <c r="K17" s="9"/>
      <c r="L17" s="9"/>
      <c r="M17" s="9"/>
      <c r="N17" s="16"/>
    </row>
    <row r="18" ht="22.5" customHeight="1" spans="1:14">
      <c r="A18" s="7"/>
      <c r="B18" s="10"/>
      <c r="C18" s="10"/>
      <c r="D18" s="8"/>
      <c r="E18" s="8"/>
      <c r="F18" s="8"/>
      <c r="G18" s="8"/>
      <c r="H18" s="9"/>
      <c r="I18" s="9"/>
      <c r="J18" s="9"/>
      <c r="K18" s="9"/>
      <c r="L18" s="9"/>
      <c r="M18" s="9"/>
      <c r="N18" s="16"/>
    </row>
    <row r="19" ht="22.5" customHeight="1" spans="1:14">
      <c r="A19" s="7"/>
      <c r="B19" s="10"/>
      <c r="C19" s="10"/>
      <c r="D19" s="8"/>
      <c r="E19" s="8"/>
      <c r="F19" s="8"/>
      <c r="G19" s="8"/>
      <c r="H19" s="9"/>
      <c r="I19" s="9"/>
      <c r="J19" s="9"/>
      <c r="K19" s="9"/>
      <c r="L19" s="9"/>
      <c r="M19" s="9"/>
      <c r="N19" s="16"/>
    </row>
    <row r="20" ht="22.5" customHeight="1" spans="1:14">
      <c r="A20" s="7"/>
      <c r="B20" s="10"/>
      <c r="C20" s="10"/>
      <c r="D20" s="8"/>
      <c r="E20" s="8"/>
      <c r="F20" s="8"/>
      <c r="G20" s="8"/>
      <c r="H20" s="9"/>
      <c r="I20" s="9"/>
      <c r="J20" s="9"/>
      <c r="K20" s="9"/>
      <c r="L20" s="9"/>
      <c r="M20" s="9"/>
      <c r="N20" s="16"/>
    </row>
    <row r="21" ht="22.5" customHeight="1" spans="1:14">
      <c r="A21" s="7"/>
      <c r="B21" s="10"/>
      <c r="C21" s="10"/>
      <c r="D21" s="8"/>
      <c r="E21" s="8"/>
      <c r="F21" s="8"/>
      <c r="G21" s="8"/>
      <c r="H21" s="9"/>
      <c r="I21" s="9"/>
      <c r="J21" s="9"/>
      <c r="K21" s="9"/>
      <c r="L21" s="9"/>
      <c r="M21" s="9"/>
      <c r="N21" s="16"/>
    </row>
    <row r="22" ht="22.5" customHeight="1" spans="1:14">
      <c r="A22" s="18" t="s">
        <v>132</v>
      </c>
      <c r="B22" s="12"/>
      <c r="C22" s="12"/>
      <c r="D22" s="12"/>
      <c r="E22" s="12"/>
      <c r="F22" s="12"/>
      <c r="G22" s="12"/>
      <c r="H22" s="12"/>
      <c r="I22" s="14">
        <v>2340.54</v>
      </c>
      <c r="J22" s="14"/>
      <c r="K22" s="14"/>
      <c r="L22" s="14"/>
      <c r="M22" s="14"/>
      <c r="N22" s="25"/>
    </row>
    <row r="23" ht="42.75" customHeight="1" spans="1:1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</sheetData>
  <mergeCells count="73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A7:N7"/>
    <mergeCell ref="A8:K8"/>
    <mergeCell ref="L8:N8"/>
    <mergeCell ref="A9:N9"/>
    <mergeCell ref="A10:E10"/>
    <mergeCell ref="F10:K10"/>
    <mergeCell ref="L10:N10"/>
    <mergeCell ref="B11:C11"/>
    <mergeCell ref="D11:F11"/>
    <mergeCell ref="I11:J11"/>
    <mergeCell ref="K11:L11"/>
    <mergeCell ref="B12:C12"/>
    <mergeCell ref="D12:F12"/>
    <mergeCell ref="I12:J12"/>
    <mergeCell ref="K12:L12"/>
    <mergeCell ref="B13:C13"/>
    <mergeCell ref="D13:F13"/>
    <mergeCell ref="I13:J13"/>
    <mergeCell ref="K13:L13"/>
    <mergeCell ref="B14:C14"/>
    <mergeCell ref="D14:F14"/>
    <mergeCell ref="I14:J14"/>
    <mergeCell ref="K14:L14"/>
    <mergeCell ref="B15:C15"/>
    <mergeCell ref="D15:F15"/>
    <mergeCell ref="I15:J15"/>
    <mergeCell ref="K15:L15"/>
    <mergeCell ref="B16:C16"/>
    <mergeCell ref="D16:F16"/>
    <mergeCell ref="I16:J16"/>
    <mergeCell ref="K16:L16"/>
    <mergeCell ref="B17:C17"/>
    <mergeCell ref="D17:F17"/>
    <mergeCell ref="I17:J17"/>
    <mergeCell ref="K17:L17"/>
    <mergeCell ref="B18:C18"/>
    <mergeCell ref="D18:F18"/>
    <mergeCell ref="I18:J18"/>
    <mergeCell ref="K18:L18"/>
    <mergeCell ref="B19:C19"/>
    <mergeCell ref="D19:F19"/>
    <mergeCell ref="I19:J19"/>
    <mergeCell ref="K19:L19"/>
    <mergeCell ref="B20:C20"/>
    <mergeCell ref="D20:F20"/>
    <mergeCell ref="I20:J20"/>
    <mergeCell ref="K20:L20"/>
    <mergeCell ref="B21:C21"/>
    <mergeCell ref="D21:F21"/>
    <mergeCell ref="I21:J21"/>
    <mergeCell ref="K21:L21"/>
    <mergeCell ref="A22:H22"/>
    <mergeCell ref="I22:J22"/>
    <mergeCell ref="K22:L22"/>
    <mergeCell ref="A23:N23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showGridLines="0" topLeftCell="A3" workbookViewId="0">
      <selection activeCell="A3" sqref="A3:D3"/>
    </sheetView>
  </sheetViews>
  <sheetFormatPr defaultColWidth="9" defaultRowHeight="12"/>
  <cols>
    <col min="1" max="1" width="10" customWidth="1"/>
    <col min="2" max="2" width="3.33333333333333" customWidth="1"/>
    <col min="3" max="3" width="19.1619047619048" customWidth="1"/>
    <col min="4" max="4" width="7.83809523809524" customWidth="1"/>
    <col min="5" max="5" width="20.3333333333333" customWidth="1"/>
    <col min="6" max="6" width="10.3333333333333" customWidth="1"/>
    <col min="7" max="7" width="5.83809523809524" customWidth="1"/>
    <col min="8" max="8" width="11.1714285714286" customWidth="1"/>
    <col min="9" max="9" width="4.5047619047619" customWidth="1"/>
    <col min="10" max="10" width="20.5047619047619" customWidth="1"/>
  </cols>
  <sheetData>
    <row r="1" ht="14.25" customHeight="1" spans="1:10">
      <c r="A1" s="26"/>
      <c r="B1" s="26"/>
      <c r="C1" s="26"/>
      <c r="D1" s="26"/>
      <c r="E1" s="26"/>
      <c r="F1" s="26"/>
      <c r="G1" s="26"/>
      <c r="H1" s="26"/>
      <c r="I1" s="29" t="s">
        <v>133</v>
      </c>
      <c r="J1" s="29"/>
    </row>
    <row r="2" ht="29.25" customHeight="1" spans="1:10">
      <c r="A2" s="27" t="s">
        <v>134</v>
      </c>
      <c r="B2" s="27"/>
      <c r="C2" s="27"/>
      <c r="D2" s="27"/>
      <c r="E2" s="27"/>
      <c r="F2" s="27"/>
      <c r="G2" s="27"/>
      <c r="H2" s="27"/>
      <c r="I2" s="27"/>
      <c r="J2" s="27"/>
    </row>
    <row r="3" ht="36.75" customHeight="1" spans="1:10">
      <c r="A3" s="28" t="s">
        <v>16</v>
      </c>
      <c r="B3" s="28"/>
      <c r="C3" s="28"/>
      <c r="D3" s="28"/>
      <c r="E3" s="28"/>
      <c r="F3" s="28"/>
      <c r="G3" s="28"/>
      <c r="H3" s="28"/>
      <c r="I3" s="29" t="s">
        <v>17</v>
      </c>
      <c r="J3" s="29"/>
    </row>
    <row r="4" ht="27.75" customHeight="1" spans="1:10">
      <c r="A4" s="5" t="s">
        <v>18</v>
      </c>
      <c r="B4" s="5"/>
      <c r="C4" s="6" t="s">
        <v>50</v>
      </c>
      <c r="D4" s="6"/>
      <c r="E4" s="6"/>
      <c r="F4" s="6" t="s">
        <v>63</v>
      </c>
      <c r="G4" s="6"/>
      <c r="H4" s="6" t="s">
        <v>20</v>
      </c>
      <c r="I4" s="6"/>
      <c r="J4" s="15" t="s">
        <v>118</v>
      </c>
    </row>
    <row r="5" ht="27.75" customHeight="1" spans="1:10">
      <c r="A5" s="7" t="s">
        <v>22</v>
      </c>
      <c r="B5" s="7"/>
      <c r="C5" s="8" t="s">
        <v>135</v>
      </c>
      <c r="D5" s="8"/>
      <c r="E5" s="8"/>
      <c r="F5" s="10" t="s">
        <v>136</v>
      </c>
      <c r="G5" s="10"/>
      <c r="H5" s="9"/>
      <c r="I5" s="9"/>
      <c r="J5" s="19" t="s">
        <v>137</v>
      </c>
    </row>
    <row r="6" ht="27.75" customHeight="1" spans="1:10">
      <c r="A6" s="7" t="s">
        <v>30</v>
      </c>
      <c r="B6" s="7"/>
      <c r="C6" s="8" t="s">
        <v>138</v>
      </c>
      <c r="D6" s="8"/>
      <c r="E6" s="8"/>
      <c r="F6" s="10" t="s">
        <v>136</v>
      </c>
      <c r="G6" s="10"/>
      <c r="H6" s="9"/>
      <c r="I6" s="9"/>
      <c r="J6" s="19"/>
    </row>
    <row r="7" ht="27.75" customHeight="1" spans="1:10">
      <c r="A7" s="7" t="s">
        <v>32</v>
      </c>
      <c r="B7" s="7"/>
      <c r="C7" s="8" t="s">
        <v>139</v>
      </c>
      <c r="D7" s="8"/>
      <c r="E7" s="8"/>
      <c r="F7" s="10" t="s">
        <v>136</v>
      </c>
      <c r="G7" s="10"/>
      <c r="H7" s="9" t="s">
        <v>140</v>
      </c>
      <c r="I7" s="9"/>
      <c r="J7" s="19" t="s">
        <v>141</v>
      </c>
    </row>
    <row r="8" ht="27.75" customHeight="1" spans="1:10">
      <c r="A8" s="7" t="s">
        <v>55</v>
      </c>
      <c r="B8" s="7"/>
      <c r="C8" s="8" t="s">
        <v>142</v>
      </c>
      <c r="D8" s="8"/>
      <c r="E8" s="8"/>
      <c r="F8" s="10" t="s">
        <v>136</v>
      </c>
      <c r="G8" s="10"/>
      <c r="H8" s="9"/>
      <c r="I8" s="9"/>
      <c r="J8" s="19" t="s">
        <v>143</v>
      </c>
    </row>
    <row r="9" ht="27.75" customHeight="1" spans="1:10">
      <c r="A9" s="7" t="s">
        <v>34</v>
      </c>
      <c r="B9" s="7"/>
      <c r="C9" s="8" t="s">
        <v>144</v>
      </c>
      <c r="D9" s="8"/>
      <c r="E9" s="8"/>
      <c r="F9" s="10" t="s">
        <v>136</v>
      </c>
      <c r="G9" s="10"/>
      <c r="H9" s="9"/>
      <c r="I9" s="9"/>
      <c r="J9" s="19" t="s">
        <v>145</v>
      </c>
    </row>
    <row r="10" ht="27.75" customHeight="1" spans="1:10">
      <c r="A10" s="7" t="s">
        <v>36</v>
      </c>
      <c r="B10" s="7"/>
      <c r="C10" s="8" t="s">
        <v>146</v>
      </c>
      <c r="D10" s="8"/>
      <c r="E10" s="8"/>
      <c r="F10" s="10" t="s">
        <v>136</v>
      </c>
      <c r="G10" s="10"/>
      <c r="H10" s="9"/>
      <c r="I10" s="9"/>
      <c r="J10" s="19" t="s">
        <v>147</v>
      </c>
    </row>
    <row r="11" ht="27.75" customHeight="1" spans="1:10">
      <c r="A11" s="7" t="s">
        <v>39</v>
      </c>
      <c r="B11" s="7"/>
      <c r="C11" s="8" t="s">
        <v>148</v>
      </c>
      <c r="D11" s="8"/>
      <c r="E11" s="8"/>
      <c r="F11" s="10" t="s">
        <v>136</v>
      </c>
      <c r="G11" s="10"/>
      <c r="H11" s="9"/>
      <c r="I11" s="9"/>
      <c r="J11" s="19" t="s">
        <v>149</v>
      </c>
    </row>
    <row r="12" ht="27.75" customHeight="1" spans="1:10">
      <c r="A12" s="7"/>
      <c r="B12" s="7"/>
      <c r="C12" s="8"/>
      <c r="D12" s="8"/>
      <c r="E12" s="8"/>
      <c r="F12" s="10"/>
      <c r="G12" s="10"/>
      <c r="H12" s="9"/>
      <c r="I12" s="9"/>
      <c r="J12" s="19"/>
    </row>
    <row r="13" ht="27.75" customHeight="1" spans="1:10">
      <c r="A13" s="7"/>
      <c r="B13" s="7"/>
      <c r="C13" s="8"/>
      <c r="D13" s="8"/>
      <c r="E13" s="8"/>
      <c r="F13" s="10"/>
      <c r="G13" s="10"/>
      <c r="H13" s="9"/>
      <c r="I13" s="9"/>
      <c r="J13" s="19"/>
    </row>
    <row r="14" ht="27.75" customHeight="1" spans="1:10">
      <c r="A14" s="7"/>
      <c r="B14" s="7"/>
      <c r="C14" s="8"/>
      <c r="D14" s="8"/>
      <c r="E14" s="8"/>
      <c r="F14" s="10"/>
      <c r="G14" s="10"/>
      <c r="H14" s="9"/>
      <c r="I14" s="9"/>
      <c r="J14" s="19"/>
    </row>
    <row r="15" ht="27.75" customHeight="1" spans="1:10">
      <c r="A15" s="7"/>
      <c r="B15" s="7"/>
      <c r="C15" s="8"/>
      <c r="D15" s="8"/>
      <c r="E15" s="8"/>
      <c r="F15" s="10"/>
      <c r="G15" s="10"/>
      <c r="H15" s="9"/>
      <c r="I15" s="9"/>
      <c r="J15" s="19"/>
    </row>
    <row r="16" ht="27.75" customHeight="1" spans="1:10">
      <c r="A16" s="7"/>
      <c r="B16" s="7"/>
      <c r="C16" s="8"/>
      <c r="D16" s="8"/>
      <c r="E16" s="8"/>
      <c r="F16" s="10"/>
      <c r="G16" s="10"/>
      <c r="H16" s="9"/>
      <c r="I16" s="9"/>
      <c r="J16" s="19"/>
    </row>
    <row r="17" ht="27.75" customHeight="1" spans="1:10">
      <c r="A17" s="7"/>
      <c r="B17" s="7"/>
      <c r="C17" s="8"/>
      <c r="D17" s="8"/>
      <c r="E17" s="8"/>
      <c r="F17" s="10"/>
      <c r="G17" s="10"/>
      <c r="H17" s="9"/>
      <c r="I17" s="9"/>
      <c r="J17" s="19"/>
    </row>
    <row r="18" ht="27.75" customHeight="1" spans="1:10">
      <c r="A18" s="7"/>
      <c r="B18" s="7"/>
      <c r="C18" s="8"/>
      <c r="D18" s="8"/>
      <c r="E18" s="8"/>
      <c r="F18" s="10"/>
      <c r="G18" s="10"/>
      <c r="H18" s="9"/>
      <c r="I18" s="9"/>
      <c r="J18" s="19"/>
    </row>
    <row r="19" ht="27.75" customHeight="1" spans="1:10">
      <c r="A19" s="7"/>
      <c r="B19" s="7"/>
      <c r="C19" s="8"/>
      <c r="D19" s="8"/>
      <c r="E19" s="8"/>
      <c r="F19" s="10"/>
      <c r="G19" s="10"/>
      <c r="H19" s="9"/>
      <c r="I19" s="9"/>
      <c r="J19" s="19"/>
    </row>
    <row r="20" ht="27.75" customHeight="1" spans="1:10">
      <c r="A20" s="7"/>
      <c r="B20" s="7"/>
      <c r="C20" s="8"/>
      <c r="D20" s="8"/>
      <c r="E20" s="8"/>
      <c r="F20" s="10"/>
      <c r="G20" s="10"/>
      <c r="H20" s="9"/>
      <c r="I20" s="9"/>
      <c r="J20" s="19"/>
    </row>
    <row r="21" ht="27.75" customHeight="1" spans="1:10">
      <c r="A21" s="7"/>
      <c r="B21" s="7"/>
      <c r="C21" s="8"/>
      <c r="D21" s="8"/>
      <c r="E21" s="8"/>
      <c r="F21" s="10"/>
      <c r="G21" s="10"/>
      <c r="H21" s="9"/>
      <c r="I21" s="9"/>
      <c r="J21" s="19"/>
    </row>
    <row r="22" ht="27.75" customHeight="1" spans="1:10">
      <c r="A22" s="7"/>
      <c r="B22" s="7"/>
      <c r="C22" s="8"/>
      <c r="D22" s="8"/>
      <c r="E22" s="8"/>
      <c r="F22" s="10"/>
      <c r="G22" s="10"/>
      <c r="H22" s="9"/>
      <c r="I22" s="9"/>
      <c r="J22" s="19"/>
    </row>
    <row r="23" ht="27.75" customHeight="1" spans="1:10">
      <c r="A23" s="7"/>
      <c r="B23" s="7"/>
      <c r="C23" s="8"/>
      <c r="D23" s="8"/>
      <c r="E23" s="8"/>
      <c r="F23" s="10"/>
      <c r="G23" s="10"/>
      <c r="H23" s="9"/>
      <c r="I23" s="9"/>
      <c r="J23" s="19"/>
    </row>
    <row r="24" ht="18" customHeight="1" spans="1:10">
      <c r="A24" s="18" t="s">
        <v>132</v>
      </c>
      <c r="B24" s="18"/>
      <c r="C24" s="12"/>
      <c r="D24" s="12"/>
      <c r="E24" s="12"/>
      <c r="F24" s="13"/>
      <c r="G24" s="13"/>
      <c r="H24" s="14" t="s">
        <v>150</v>
      </c>
      <c r="I24" s="14"/>
      <c r="J24" s="31"/>
    </row>
    <row r="25" ht="57" customHeight="1" spans="1:10">
      <c r="A25" s="30" t="s">
        <v>151</v>
      </c>
      <c r="B25" s="30"/>
      <c r="C25" s="30"/>
      <c r="D25" s="30"/>
      <c r="E25" s="30"/>
      <c r="F25" s="30"/>
      <c r="G25" s="30"/>
      <c r="H25" s="30"/>
      <c r="I25" s="30"/>
      <c r="J25" s="30"/>
    </row>
  </sheetData>
  <mergeCells count="90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E24"/>
    <mergeCell ref="F24:G24"/>
    <mergeCell ref="H24:I24"/>
    <mergeCell ref="A25:J2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B6" sqref="B6:E6"/>
    </sheetView>
  </sheetViews>
  <sheetFormatPr defaultColWidth="9" defaultRowHeight="12"/>
  <cols>
    <col min="1" max="1" width="8.33333333333333" customWidth="1"/>
    <col min="2" max="2" width="1.66666666666667" customWidth="1"/>
    <col min="3" max="3" width="22.5047619047619" customWidth="1"/>
    <col min="4" max="4" width="7.83809523809524" customWidth="1"/>
    <col min="5" max="5" width="7.5047619047619" customWidth="1"/>
    <col min="6" max="6" width="23.1619047619048" customWidth="1"/>
    <col min="7" max="7" width="13.5047619047619" customWidth="1"/>
    <col min="8" max="8" width="3.5047619047619" customWidth="1"/>
    <col min="9" max="9" width="10.3333333333333" customWidth="1"/>
    <col min="10" max="10" width="14.6666666666667" customWidth="1"/>
  </cols>
  <sheetData>
    <row r="1" ht="14.25" customHeight="1" spans="1:10">
      <c r="A1" s="26"/>
      <c r="B1" s="26"/>
      <c r="C1" s="26"/>
      <c r="D1" s="26"/>
      <c r="E1" s="26"/>
      <c r="F1" s="26"/>
      <c r="G1" s="26"/>
      <c r="H1" s="26"/>
      <c r="I1" s="29" t="s">
        <v>152</v>
      </c>
      <c r="J1" s="29"/>
    </row>
    <row r="2" ht="29.25" customHeight="1" spans="1:10">
      <c r="A2" s="27" t="s">
        <v>153</v>
      </c>
      <c r="B2" s="27"/>
      <c r="C2" s="27"/>
      <c r="D2" s="27"/>
      <c r="E2" s="27"/>
      <c r="F2" s="27"/>
      <c r="G2" s="27"/>
      <c r="H2" s="27"/>
      <c r="I2" s="27"/>
      <c r="J2" s="27"/>
    </row>
    <row r="3" ht="36.75" customHeight="1" spans="1:10">
      <c r="A3" s="20" t="s">
        <v>16</v>
      </c>
      <c r="B3" s="20"/>
      <c r="C3" s="20"/>
      <c r="D3" s="20"/>
      <c r="E3" s="28"/>
      <c r="F3" s="28"/>
      <c r="G3" s="28"/>
      <c r="H3" s="28"/>
      <c r="I3" s="4" t="s">
        <v>17</v>
      </c>
      <c r="J3" s="4"/>
    </row>
    <row r="4" ht="27.75" customHeight="1" spans="1:10">
      <c r="A4" s="5" t="s">
        <v>18</v>
      </c>
      <c r="B4" s="6" t="s">
        <v>50</v>
      </c>
      <c r="C4" s="6"/>
      <c r="D4" s="6"/>
      <c r="E4" s="6"/>
      <c r="F4" s="6" t="s">
        <v>154</v>
      </c>
      <c r="G4" s="6"/>
      <c r="H4" s="6" t="s">
        <v>155</v>
      </c>
      <c r="I4" s="6"/>
      <c r="J4" s="15" t="s">
        <v>65</v>
      </c>
    </row>
    <row r="5" ht="36.75" customHeight="1" spans="1:10">
      <c r="A5" s="7" t="s">
        <v>22</v>
      </c>
      <c r="B5" s="8" t="s">
        <v>37</v>
      </c>
      <c r="C5" s="8"/>
      <c r="D5" s="8"/>
      <c r="E5" s="8"/>
      <c r="F5" s="8" t="s">
        <v>156</v>
      </c>
      <c r="G5" s="8"/>
      <c r="H5" s="9" t="s">
        <v>157</v>
      </c>
      <c r="I5" s="9"/>
      <c r="J5" s="24">
        <v>1006.26</v>
      </c>
    </row>
    <row r="6" ht="27.75" customHeight="1" spans="1:10">
      <c r="A6" s="7" t="s">
        <v>30</v>
      </c>
      <c r="B6" s="8" t="s">
        <v>40</v>
      </c>
      <c r="C6" s="8"/>
      <c r="D6" s="8"/>
      <c r="E6" s="8"/>
      <c r="F6" s="8" t="s">
        <v>158</v>
      </c>
      <c r="G6" s="8"/>
      <c r="H6" s="9"/>
      <c r="I6" s="9"/>
      <c r="J6" s="24">
        <v>4775.89</v>
      </c>
    </row>
    <row r="7" ht="27.75" customHeight="1" spans="1:10">
      <c r="A7" s="7" t="s">
        <v>32</v>
      </c>
      <c r="B7" s="8" t="s">
        <v>159</v>
      </c>
      <c r="C7" s="8"/>
      <c r="D7" s="8"/>
      <c r="E7" s="8"/>
      <c r="F7" s="8" t="s">
        <v>160</v>
      </c>
      <c r="G7" s="8"/>
      <c r="H7" s="9" t="s">
        <v>161</v>
      </c>
      <c r="I7" s="9"/>
      <c r="J7" s="24">
        <v>4264.19</v>
      </c>
    </row>
    <row r="8" ht="27.75" customHeight="1" spans="1:10">
      <c r="A8" s="7" t="s">
        <v>55</v>
      </c>
      <c r="B8" s="8" t="s">
        <v>162</v>
      </c>
      <c r="C8" s="8"/>
      <c r="D8" s="8"/>
      <c r="E8" s="8"/>
      <c r="F8" s="8" t="s">
        <v>159</v>
      </c>
      <c r="G8" s="8"/>
      <c r="H8" s="9" t="s">
        <v>163</v>
      </c>
      <c r="I8" s="9"/>
      <c r="J8" s="24">
        <v>511.7</v>
      </c>
    </row>
    <row r="9" ht="27.75" customHeight="1" spans="1:10">
      <c r="A9" s="7" t="s">
        <v>164</v>
      </c>
      <c r="B9" s="8" t="s">
        <v>165</v>
      </c>
      <c r="C9" s="8"/>
      <c r="D9" s="8"/>
      <c r="E9" s="8"/>
      <c r="F9" s="8" t="s">
        <v>166</v>
      </c>
      <c r="G9" s="8"/>
      <c r="H9" s="9"/>
      <c r="I9" s="9"/>
      <c r="J9" s="24"/>
    </row>
    <row r="10" ht="27.75" customHeight="1" spans="1:10">
      <c r="A10" s="7"/>
      <c r="B10" s="8"/>
      <c r="C10" s="8"/>
      <c r="D10" s="8"/>
      <c r="E10" s="8"/>
      <c r="F10" s="8"/>
      <c r="G10" s="8"/>
      <c r="H10" s="9"/>
      <c r="I10" s="9"/>
      <c r="J10" s="24"/>
    </row>
    <row r="11" ht="27.75" customHeight="1" spans="1:10">
      <c r="A11" s="7"/>
      <c r="B11" s="8"/>
      <c r="C11" s="8"/>
      <c r="D11" s="8"/>
      <c r="E11" s="8"/>
      <c r="F11" s="8"/>
      <c r="G11" s="8"/>
      <c r="H11" s="9"/>
      <c r="I11" s="9"/>
      <c r="J11" s="24"/>
    </row>
    <row r="12" ht="27.75" customHeight="1" spans="1:10">
      <c r="A12" s="7"/>
      <c r="B12" s="8"/>
      <c r="C12" s="8"/>
      <c r="D12" s="8"/>
      <c r="E12" s="8"/>
      <c r="F12" s="8"/>
      <c r="G12" s="8"/>
      <c r="H12" s="9"/>
      <c r="I12" s="9"/>
      <c r="J12" s="24"/>
    </row>
    <row r="13" ht="27.75" customHeight="1" spans="1:10">
      <c r="A13" s="7"/>
      <c r="B13" s="8"/>
      <c r="C13" s="8"/>
      <c r="D13" s="8"/>
      <c r="E13" s="8"/>
      <c r="F13" s="8"/>
      <c r="G13" s="8"/>
      <c r="H13" s="9"/>
      <c r="I13" s="9"/>
      <c r="J13" s="24"/>
    </row>
    <row r="14" ht="27.75" customHeight="1" spans="1:10">
      <c r="A14" s="7"/>
      <c r="B14" s="8"/>
      <c r="C14" s="8"/>
      <c r="D14" s="8"/>
      <c r="E14" s="8"/>
      <c r="F14" s="8"/>
      <c r="G14" s="8"/>
      <c r="H14" s="9"/>
      <c r="I14" s="9"/>
      <c r="J14" s="24"/>
    </row>
    <row r="15" ht="27.75" customHeight="1" spans="1:10">
      <c r="A15" s="7"/>
      <c r="B15" s="8"/>
      <c r="C15" s="8"/>
      <c r="D15" s="8"/>
      <c r="E15" s="8"/>
      <c r="F15" s="8"/>
      <c r="G15" s="8"/>
      <c r="H15" s="9"/>
      <c r="I15" s="9"/>
      <c r="J15" s="24"/>
    </row>
    <row r="16" ht="27.75" customHeight="1" spans="1:10">
      <c r="A16" s="7"/>
      <c r="B16" s="8"/>
      <c r="C16" s="8"/>
      <c r="D16" s="8"/>
      <c r="E16" s="8"/>
      <c r="F16" s="8"/>
      <c r="G16" s="8"/>
      <c r="H16" s="9"/>
      <c r="I16" s="9"/>
      <c r="J16" s="24"/>
    </row>
    <row r="17" ht="27.75" customHeight="1" spans="1:10">
      <c r="A17" s="7"/>
      <c r="B17" s="8"/>
      <c r="C17" s="8"/>
      <c r="D17" s="8"/>
      <c r="E17" s="8"/>
      <c r="F17" s="8"/>
      <c r="G17" s="8"/>
      <c r="H17" s="9"/>
      <c r="I17" s="9"/>
      <c r="J17" s="24"/>
    </row>
    <row r="18" ht="27.75" customHeight="1" spans="1:10">
      <c r="A18" s="7"/>
      <c r="B18" s="8"/>
      <c r="C18" s="8"/>
      <c r="D18" s="8"/>
      <c r="E18" s="8"/>
      <c r="F18" s="8"/>
      <c r="G18" s="8"/>
      <c r="H18" s="9"/>
      <c r="I18" s="9"/>
      <c r="J18" s="24"/>
    </row>
    <row r="19" ht="27.75" customHeight="1" spans="1:10">
      <c r="A19" s="7"/>
      <c r="B19" s="8"/>
      <c r="C19" s="8"/>
      <c r="D19" s="8"/>
      <c r="E19" s="8"/>
      <c r="F19" s="8"/>
      <c r="G19" s="8"/>
      <c r="H19" s="9"/>
      <c r="I19" s="9"/>
      <c r="J19" s="24"/>
    </row>
    <row r="20" ht="27.75" customHeight="1" spans="1:10">
      <c r="A20" s="7"/>
      <c r="B20" s="8"/>
      <c r="C20" s="8"/>
      <c r="D20" s="8"/>
      <c r="E20" s="8"/>
      <c r="F20" s="8"/>
      <c r="G20" s="8"/>
      <c r="H20" s="9"/>
      <c r="I20" s="9"/>
      <c r="J20" s="24"/>
    </row>
    <row r="21" ht="27.75" customHeight="1" spans="1:10">
      <c r="A21" s="7"/>
      <c r="B21" s="8"/>
      <c r="C21" s="8"/>
      <c r="D21" s="8"/>
      <c r="E21" s="8"/>
      <c r="F21" s="8"/>
      <c r="G21" s="8"/>
      <c r="H21" s="9"/>
      <c r="I21" s="9"/>
      <c r="J21" s="24"/>
    </row>
    <row r="22" ht="27.75" customHeight="1" spans="1:10">
      <c r="A22" s="7"/>
      <c r="B22" s="8"/>
      <c r="C22" s="8"/>
      <c r="D22" s="8"/>
      <c r="E22" s="8"/>
      <c r="F22" s="8"/>
      <c r="G22" s="8"/>
      <c r="H22" s="9"/>
      <c r="I22" s="9"/>
      <c r="J22" s="24"/>
    </row>
    <row r="23" ht="27.75" customHeight="1" spans="1:10">
      <c r="A23" s="7"/>
      <c r="B23" s="8"/>
      <c r="C23" s="8"/>
      <c r="D23" s="8"/>
      <c r="E23" s="8"/>
      <c r="F23" s="8"/>
      <c r="G23" s="8"/>
      <c r="H23" s="9"/>
      <c r="I23" s="9"/>
      <c r="J23" s="24"/>
    </row>
    <row r="24" ht="27.75" customHeight="1" spans="1:10">
      <c r="A24" s="7"/>
      <c r="B24" s="8"/>
      <c r="C24" s="8"/>
      <c r="D24" s="8"/>
      <c r="E24" s="8"/>
      <c r="F24" s="8"/>
      <c r="G24" s="8"/>
      <c r="H24" s="9"/>
      <c r="I24" s="9"/>
      <c r="J24" s="24"/>
    </row>
    <row r="25" ht="27.75" customHeight="1" spans="1:10">
      <c r="A25" s="7"/>
      <c r="B25" s="8"/>
      <c r="C25" s="8"/>
      <c r="D25" s="8"/>
      <c r="E25" s="8"/>
      <c r="F25" s="8"/>
      <c r="G25" s="8"/>
      <c r="H25" s="9"/>
      <c r="I25" s="9"/>
      <c r="J25" s="24"/>
    </row>
    <row r="26" ht="27.75" customHeight="1" spans="1:10">
      <c r="A26" s="18" t="s">
        <v>167</v>
      </c>
      <c r="B26" s="12"/>
      <c r="C26" s="12"/>
      <c r="D26" s="12"/>
      <c r="E26" s="12"/>
      <c r="F26" s="12"/>
      <c r="G26" s="12"/>
      <c r="H26" s="12"/>
      <c r="I26" s="12"/>
      <c r="J26" s="25">
        <v>5782.15</v>
      </c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showGridLines="0" tabSelected="1" topLeftCell="A63" workbookViewId="0">
      <selection activeCell="A2" sqref="A2:H2"/>
    </sheetView>
  </sheetViews>
  <sheetFormatPr defaultColWidth="9" defaultRowHeight="12"/>
  <cols>
    <col min="1" max="1" width="7" customWidth="1"/>
    <col min="2" max="2" width="14.1714285714286" customWidth="1"/>
    <col min="3" max="3" width="17" customWidth="1"/>
    <col min="4" max="4" width="14.5047619047619" customWidth="1"/>
    <col min="5" max="5" width="11.3333333333333" customWidth="1"/>
    <col min="6" max="6" width="9.82857142857143" customWidth="1"/>
    <col min="7" max="7" width="10.5047619047619" customWidth="1"/>
    <col min="8" max="8" width="0.828571428571429" customWidth="1"/>
    <col min="9" max="9" width="12.3333333333333" customWidth="1"/>
    <col min="10" max="10" width="15.6666666666667" customWidth="1"/>
  </cols>
  <sheetData>
    <row r="1" ht="23.25" customHeight="1" spans="1:10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0" t="s">
        <v>16</v>
      </c>
      <c r="B2" s="20"/>
      <c r="C2" s="20"/>
      <c r="D2" s="20"/>
      <c r="E2" s="20"/>
      <c r="F2" s="20"/>
      <c r="G2" s="20"/>
      <c r="H2" s="20"/>
      <c r="I2" s="4" t="s">
        <v>60</v>
      </c>
      <c r="J2" s="4"/>
    </row>
    <row r="3" ht="15.75" customHeight="1" spans="1:10">
      <c r="A3" s="5" t="s">
        <v>18</v>
      </c>
      <c r="B3" s="6" t="s">
        <v>169</v>
      </c>
      <c r="C3" s="6" t="s">
        <v>50</v>
      </c>
      <c r="D3" s="6" t="s">
        <v>170</v>
      </c>
      <c r="E3" s="6"/>
      <c r="F3" s="6" t="s">
        <v>171</v>
      </c>
      <c r="G3" s="6" t="s">
        <v>172</v>
      </c>
      <c r="H3" s="6" t="s">
        <v>66</v>
      </c>
      <c r="I3" s="6"/>
      <c r="J3" s="15" t="s">
        <v>173</v>
      </c>
    </row>
    <row r="4" ht="93" customHeight="1" spans="1:10">
      <c r="A4" s="7">
        <v>1</v>
      </c>
      <c r="B4" s="8" t="s">
        <v>68</v>
      </c>
      <c r="C4" s="8" t="s">
        <v>69</v>
      </c>
      <c r="D4" s="8" t="s">
        <v>70</v>
      </c>
      <c r="E4" s="8"/>
      <c r="F4" s="10" t="s">
        <v>71</v>
      </c>
      <c r="G4" s="9">
        <v>120</v>
      </c>
      <c r="H4" s="9">
        <v>38.24</v>
      </c>
      <c r="I4" s="9"/>
      <c r="J4" s="24">
        <v>4588.8</v>
      </c>
    </row>
    <row r="5" ht="59.25" customHeight="1" spans="1:10">
      <c r="A5" s="21"/>
      <c r="B5" s="8" t="s">
        <v>174</v>
      </c>
      <c r="C5" s="8" t="s">
        <v>175</v>
      </c>
      <c r="D5" s="22"/>
      <c r="E5" s="22"/>
      <c r="F5" s="10" t="s">
        <v>176</v>
      </c>
      <c r="G5" s="9">
        <v>1.2</v>
      </c>
      <c r="H5" s="9">
        <v>3823.7</v>
      </c>
      <c r="I5" s="9"/>
      <c r="J5" s="24">
        <v>4588.44</v>
      </c>
    </row>
    <row r="6" ht="115.5" customHeight="1" spans="1:10">
      <c r="A6" s="7">
        <v>2</v>
      </c>
      <c r="B6" s="8" t="s">
        <v>72</v>
      </c>
      <c r="C6" s="8" t="s">
        <v>73</v>
      </c>
      <c r="D6" s="8" t="s">
        <v>74</v>
      </c>
      <c r="E6" s="8"/>
      <c r="F6" s="10" t="s">
        <v>71</v>
      </c>
      <c r="G6" s="9">
        <v>120</v>
      </c>
      <c r="H6" s="9">
        <v>26.45</v>
      </c>
      <c r="I6" s="9"/>
      <c r="J6" s="24">
        <v>3174</v>
      </c>
    </row>
    <row r="7" ht="25.5" customHeight="1" spans="1:10">
      <c r="A7" s="21"/>
      <c r="B7" s="8" t="s">
        <v>177</v>
      </c>
      <c r="C7" s="8" t="s">
        <v>178</v>
      </c>
      <c r="D7" s="22"/>
      <c r="E7" s="22"/>
      <c r="F7" s="10" t="s">
        <v>176</v>
      </c>
      <c r="G7" s="9">
        <v>1.2</v>
      </c>
      <c r="H7" s="9">
        <v>2645.45</v>
      </c>
      <c r="I7" s="9"/>
      <c r="J7" s="24">
        <v>3174.54</v>
      </c>
    </row>
    <row r="8" ht="70.5" customHeight="1" spans="1:10">
      <c r="A8" s="7">
        <v>3</v>
      </c>
      <c r="B8" s="8" t="s">
        <v>75</v>
      </c>
      <c r="C8" s="8" t="s">
        <v>76</v>
      </c>
      <c r="D8" s="8" t="s">
        <v>77</v>
      </c>
      <c r="E8" s="8"/>
      <c r="F8" s="10" t="s">
        <v>71</v>
      </c>
      <c r="G8" s="9">
        <v>120</v>
      </c>
      <c r="H8" s="9">
        <v>57.59</v>
      </c>
      <c r="I8" s="9"/>
      <c r="J8" s="24">
        <v>6910.8</v>
      </c>
    </row>
    <row r="9" ht="25.5" customHeight="1" spans="1:10">
      <c r="A9" s="21"/>
      <c r="B9" s="8" t="s">
        <v>179</v>
      </c>
      <c r="C9" s="8" t="s">
        <v>180</v>
      </c>
      <c r="D9" s="22"/>
      <c r="E9" s="22"/>
      <c r="F9" s="10" t="s">
        <v>176</v>
      </c>
      <c r="G9" s="9">
        <v>1.2</v>
      </c>
      <c r="H9" s="9">
        <v>5759.18</v>
      </c>
      <c r="I9" s="9"/>
      <c r="J9" s="24">
        <v>6911.02</v>
      </c>
    </row>
    <row r="10" ht="81.75" customHeight="1" spans="1:10">
      <c r="A10" s="7">
        <v>4</v>
      </c>
      <c r="B10" s="8" t="s">
        <v>78</v>
      </c>
      <c r="C10" s="8" t="s">
        <v>79</v>
      </c>
      <c r="D10" s="8" t="s">
        <v>80</v>
      </c>
      <c r="E10" s="8"/>
      <c r="F10" s="10" t="s">
        <v>71</v>
      </c>
      <c r="G10" s="9">
        <v>120</v>
      </c>
      <c r="H10" s="9">
        <v>8.89</v>
      </c>
      <c r="I10" s="9"/>
      <c r="J10" s="24">
        <v>1066.8</v>
      </c>
    </row>
    <row r="11" ht="25.5" customHeight="1" spans="1:10">
      <c r="A11" s="21"/>
      <c r="B11" s="8" t="s">
        <v>181</v>
      </c>
      <c r="C11" s="8" t="s">
        <v>182</v>
      </c>
      <c r="D11" s="22"/>
      <c r="E11" s="22"/>
      <c r="F11" s="10" t="s">
        <v>183</v>
      </c>
      <c r="G11" s="9">
        <v>12</v>
      </c>
      <c r="H11" s="9">
        <v>88.88</v>
      </c>
      <c r="I11" s="9"/>
      <c r="J11" s="24">
        <v>1066.56</v>
      </c>
    </row>
    <row r="12" ht="126.75" customHeight="1" spans="1:10">
      <c r="A12" s="7">
        <v>5</v>
      </c>
      <c r="B12" s="8" t="s">
        <v>83</v>
      </c>
      <c r="C12" s="8" t="s">
        <v>84</v>
      </c>
      <c r="D12" s="8" t="s">
        <v>85</v>
      </c>
      <c r="E12" s="8"/>
      <c r="F12" s="10" t="s">
        <v>71</v>
      </c>
      <c r="G12" s="9">
        <v>120</v>
      </c>
      <c r="H12" s="9">
        <v>29.1</v>
      </c>
      <c r="I12" s="9"/>
      <c r="J12" s="24">
        <v>3492</v>
      </c>
    </row>
    <row r="13" ht="25.5" customHeight="1" spans="1:10">
      <c r="A13" s="21"/>
      <c r="B13" s="8" t="s">
        <v>184</v>
      </c>
      <c r="C13" s="8" t="s">
        <v>185</v>
      </c>
      <c r="D13" s="22"/>
      <c r="E13" s="22"/>
      <c r="F13" s="10" t="s">
        <v>176</v>
      </c>
      <c r="G13" s="9">
        <v>1.2</v>
      </c>
      <c r="H13" s="9">
        <v>2184.75</v>
      </c>
      <c r="I13" s="9"/>
      <c r="J13" s="24">
        <v>2621.7</v>
      </c>
    </row>
    <row r="14" ht="20.25" customHeight="1" spans="1:10">
      <c r="A14" s="11"/>
      <c r="B14" s="13" t="s">
        <v>186</v>
      </c>
      <c r="C14" s="13" t="s">
        <v>187</v>
      </c>
      <c r="D14" s="23"/>
      <c r="E14" s="23"/>
      <c r="F14" s="12" t="s">
        <v>176</v>
      </c>
      <c r="G14" s="14">
        <v>1.2</v>
      </c>
      <c r="H14" s="14">
        <v>725.42</v>
      </c>
      <c r="I14" s="14"/>
      <c r="J14" s="25">
        <v>870.5</v>
      </c>
    </row>
    <row r="15" ht="23.25" customHeight="1" spans="1:10">
      <c r="A15" s="1" t="s">
        <v>168</v>
      </c>
      <c r="B15" s="1"/>
      <c r="C15" s="1"/>
      <c r="D15" s="1"/>
      <c r="E15" s="1"/>
      <c r="F15" s="1"/>
      <c r="G15" s="1"/>
      <c r="H15" s="1"/>
      <c r="I15" s="1"/>
      <c r="J15" s="1"/>
    </row>
    <row r="16" ht="36.75" customHeight="1" spans="1:10">
      <c r="A16" s="20" t="s">
        <v>188</v>
      </c>
      <c r="B16" s="20"/>
      <c r="C16" s="20"/>
      <c r="D16" s="20"/>
      <c r="E16" s="20"/>
      <c r="F16" s="20"/>
      <c r="G16" s="20"/>
      <c r="H16" s="20"/>
      <c r="I16" s="4" t="s">
        <v>82</v>
      </c>
      <c r="J16" s="4"/>
    </row>
    <row r="17" ht="15.75" customHeight="1" spans="1:10">
      <c r="A17" s="5" t="s">
        <v>18</v>
      </c>
      <c r="B17" s="6" t="s">
        <v>169</v>
      </c>
      <c r="C17" s="6" t="s">
        <v>50</v>
      </c>
      <c r="D17" s="6" t="s">
        <v>170</v>
      </c>
      <c r="E17" s="6"/>
      <c r="F17" s="6" t="s">
        <v>171</v>
      </c>
      <c r="G17" s="6" t="s">
        <v>172</v>
      </c>
      <c r="H17" s="6" t="s">
        <v>66</v>
      </c>
      <c r="I17" s="6"/>
      <c r="J17" s="15" t="s">
        <v>173</v>
      </c>
    </row>
    <row r="18" ht="17.25" customHeight="1" spans="1:10">
      <c r="A18" s="21"/>
      <c r="B18" s="8"/>
      <c r="C18" s="8" t="s">
        <v>189</v>
      </c>
      <c r="D18" s="22"/>
      <c r="E18" s="22"/>
      <c r="F18" s="10"/>
      <c r="G18" s="9"/>
      <c r="H18" s="9"/>
      <c r="I18" s="9"/>
      <c r="J18" s="24"/>
    </row>
    <row r="19" ht="93" customHeight="1" spans="1:10">
      <c r="A19" s="7">
        <v>6</v>
      </c>
      <c r="B19" s="8" t="s">
        <v>86</v>
      </c>
      <c r="C19" s="8" t="s">
        <v>87</v>
      </c>
      <c r="D19" s="8" t="s">
        <v>88</v>
      </c>
      <c r="E19" s="8"/>
      <c r="F19" s="10" t="s">
        <v>71</v>
      </c>
      <c r="G19" s="9">
        <v>120</v>
      </c>
      <c r="H19" s="9">
        <v>27.2</v>
      </c>
      <c r="I19" s="9"/>
      <c r="J19" s="24">
        <v>3264</v>
      </c>
    </row>
    <row r="20" ht="25.5" customHeight="1" spans="1:10">
      <c r="A20" s="21"/>
      <c r="B20" s="8" t="s">
        <v>190</v>
      </c>
      <c r="C20" s="8" t="s">
        <v>191</v>
      </c>
      <c r="D20" s="22"/>
      <c r="E20" s="22"/>
      <c r="F20" s="10" t="s">
        <v>183</v>
      </c>
      <c r="G20" s="9">
        <v>12</v>
      </c>
      <c r="H20" s="9">
        <v>166.89</v>
      </c>
      <c r="I20" s="9"/>
      <c r="J20" s="24">
        <v>2002.68</v>
      </c>
    </row>
    <row r="21" ht="15.75" customHeight="1" spans="1:10">
      <c r="A21" s="21"/>
      <c r="B21" s="8" t="s">
        <v>192</v>
      </c>
      <c r="C21" s="8" t="s">
        <v>193</v>
      </c>
      <c r="D21" s="22"/>
      <c r="E21" s="22"/>
      <c r="F21" s="10" t="s">
        <v>183</v>
      </c>
      <c r="G21" s="9">
        <v>12</v>
      </c>
      <c r="H21" s="9">
        <v>105.14</v>
      </c>
      <c r="I21" s="9"/>
      <c r="J21" s="24">
        <v>1261.68</v>
      </c>
    </row>
    <row r="22" ht="81.75" customHeight="1" spans="1:10">
      <c r="A22" s="7">
        <v>7</v>
      </c>
      <c r="B22" s="8" t="s">
        <v>89</v>
      </c>
      <c r="C22" s="8" t="s">
        <v>79</v>
      </c>
      <c r="D22" s="8" t="s">
        <v>80</v>
      </c>
      <c r="E22" s="8"/>
      <c r="F22" s="10" t="s">
        <v>71</v>
      </c>
      <c r="G22" s="9">
        <v>180</v>
      </c>
      <c r="H22" s="9">
        <v>8.89</v>
      </c>
      <c r="I22" s="9"/>
      <c r="J22" s="24">
        <v>1600.2</v>
      </c>
    </row>
    <row r="23" ht="25.5" customHeight="1" spans="1:10">
      <c r="A23" s="21"/>
      <c r="B23" s="8" t="s">
        <v>181</v>
      </c>
      <c r="C23" s="8" t="s">
        <v>182</v>
      </c>
      <c r="D23" s="22"/>
      <c r="E23" s="22"/>
      <c r="F23" s="10" t="s">
        <v>183</v>
      </c>
      <c r="G23" s="9">
        <v>18</v>
      </c>
      <c r="H23" s="9">
        <v>88.88</v>
      </c>
      <c r="I23" s="9"/>
      <c r="J23" s="24">
        <v>1599.84</v>
      </c>
    </row>
    <row r="24" ht="126.75" customHeight="1" spans="1:10">
      <c r="A24" s="7">
        <v>8</v>
      </c>
      <c r="B24" s="8" t="s">
        <v>91</v>
      </c>
      <c r="C24" s="8" t="s">
        <v>84</v>
      </c>
      <c r="D24" s="8" t="s">
        <v>85</v>
      </c>
      <c r="E24" s="8"/>
      <c r="F24" s="10" t="s">
        <v>71</v>
      </c>
      <c r="G24" s="9">
        <v>180</v>
      </c>
      <c r="H24" s="9">
        <v>29.1</v>
      </c>
      <c r="I24" s="9"/>
      <c r="J24" s="24">
        <v>5238</v>
      </c>
    </row>
    <row r="25" ht="25.5" customHeight="1" spans="1:10">
      <c r="A25" s="21"/>
      <c r="B25" s="8" t="s">
        <v>184</v>
      </c>
      <c r="C25" s="8" t="s">
        <v>185</v>
      </c>
      <c r="D25" s="22"/>
      <c r="E25" s="22"/>
      <c r="F25" s="10" t="s">
        <v>176</v>
      </c>
      <c r="G25" s="9">
        <v>1.8</v>
      </c>
      <c r="H25" s="9">
        <v>2184.75</v>
      </c>
      <c r="I25" s="9"/>
      <c r="J25" s="24">
        <v>3932.55</v>
      </c>
    </row>
    <row r="26" ht="25.5" customHeight="1" spans="1:10">
      <c r="A26" s="21"/>
      <c r="B26" s="8" t="s">
        <v>186</v>
      </c>
      <c r="C26" s="8" t="s">
        <v>194</v>
      </c>
      <c r="D26" s="22"/>
      <c r="E26" s="22"/>
      <c r="F26" s="10" t="s">
        <v>176</v>
      </c>
      <c r="G26" s="9">
        <v>1.8</v>
      </c>
      <c r="H26" s="9">
        <v>725.42</v>
      </c>
      <c r="I26" s="9"/>
      <c r="J26" s="24">
        <v>1305.76</v>
      </c>
    </row>
    <row r="27" ht="93" customHeight="1" spans="1:10">
      <c r="A27" s="7">
        <v>9</v>
      </c>
      <c r="B27" s="8" t="s">
        <v>95</v>
      </c>
      <c r="C27" s="8" t="s">
        <v>87</v>
      </c>
      <c r="D27" s="8" t="s">
        <v>88</v>
      </c>
      <c r="E27" s="8"/>
      <c r="F27" s="10" t="s">
        <v>71</v>
      </c>
      <c r="G27" s="9">
        <v>180</v>
      </c>
      <c r="H27" s="9">
        <v>27.2</v>
      </c>
      <c r="I27" s="9"/>
      <c r="J27" s="24">
        <v>4896</v>
      </c>
    </row>
    <row r="28" ht="25.5" customHeight="1" spans="1:10">
      <c r="A28" s="21"/>
      <c r="B28" s="8" t="s">
        <v>190</v>
      </c>
      <c r="C28" s="8" t="s">
        <v>191</v>
      </c>
      <c r="D28" s="22"/>
      <c r="E28" s="22"/>
      <c r="F28" s="10" t="s">
        <v>183</v>
      </c>
      <c r="G28" s="9">
        <v>18</v>
      </c>
      <c r="H28" s="9">
        <v>166.89</v>
      </c>
      <c r="I28" s="9"/>
      <c r="J28" s="24">
        <v>3004.02</v>
      </c>
    </row>
    <row r="29" ht="15.75" customHeight="1" spans="1:10">
      <c r="A29" s="21"/>
      <c r="B29" s="8" t="s">
        <v>192</v>
      </c>
      <c r="C29" s="8" t="s">
        <v>193</v>
      </c>
      <c r="D29" s="22"/>
      <c r="E29" s="22"/>
      <c r="F29" s="10" t="s">
        <v>183</v>
      </c>
      <c r="G29" s="9">
        <v>18</v>
      </c>
      <c r="H29" s="9">
        <v>105.14</v>
      </c>
      <c r="I29" s="9"/>
      <c r="J29" s="24">
        <v>1892.52</v>
      </c>
    </row>
    <row r="30" ht="70.5" customHeight="1" spans="1:10">
      <c r="A30" s="7">
        <v>10</v>
      </c>
      <c r="B30" s="8" t="s">
        <v>96</v>
      </c>
      <c r="C30" s="8" t="s">
        <v>97</v>
      </c>
      <c r="D30" s="8" t="s">
        <v>98</v>
      </c>
      <c r="E30" s="8"/>
      <c r="F30" s="10" t="s">
        <v>71</v>
      </c>
      <c r="G30" s="9">
        <v>12</v>
      </c>
      <c r="H30" s="9">
        <v>66.87</v>
      </c>
      <c r="I30" s="9"/>
      <c r="J30" s="24">
        <v>802.44</v>
      </c>
    </row>
    <row r="31" ht="25.5" customHeight="1" spans="1:10">
      <c r="A31" s="11"/>
      <c r="B31" s="13" t="s">
        <v>195</v>
      </c>
      <c r="C31" s="13" t="s">
        <v>196</v>
      </c>
      <c r="D31" s="23"/>
      <c r="E31" s="23"/>
      <c r="F31" s="12" t="s">
        <v>176</v>
      </c>
      <c r="G31" s="14">
        <v>0.12</v>
      </c>
      <c r="H31" s="14">
        <v>6687</v>
      </c>
      <c r="I31" s="14"/>
      <c r="J31" s="25">
        <v>802.44</v>
      </c>
    </row>
    <row r="32" ht="23.25" customHeight="1" spans="1:10">
      <c r="A32" s="1" t="s">
        <v>168</v>
      </c>
      <c r="B32" s="1"/>
      <c r="C32" s="1"/>
      <c r="D32" s="1"/>
      <c r="E32" s="1"/>
      <c r="F32" s="1"/>
      <c r="G32" s="1"/>
      <c r="H32" s="1"/>
      <c r="I32" s="1"/>
      <c r="J32" s="1"/>
    </row>
    <row r="33" ht="36.75" customHeight="1" spans="1:10">
      <c r="A33" s="20" t="s">
        <v>188</v>
      </c>
      <c r="B33" s="20"/>
      <c r="C33" s="20"/>
      <c r="D33" s="20"/>
      <c r="E33" s="20"/>
      <c r="F33" s="20"/>
      <c r="G33" s="20"/>
      <c r="H33" s="20"/>
      <c r="I33" s="4" t="s">
        <v>90</v>
      </c>
      <c r="J33" s="4"/>
    </row>
    <row r="34" ht="15.75" customHeight="1" spans="1:10">
      <c r="A34" s="5" t="s">
        <v>18</v>
      </c>
      <c r="B34" s="6" t="s">
        <v>169</v>
      </c>
      <c r="C34" s="6" t="s">
        <v>50</v>
      </c>
      <c r="D34" s="6" t="s">
        <v>170</v>
      </c>
      <c r="E34" s="6"/>
      <c r="F34" s="6" t="s">
        <v>171</v>
      </c>
      <c r="G34" s="6" t="s">
        <v>172</v>
      </c>
      <c r="H34" s="6" t="s">
        <v>66</v>
      </c>
      <c r="I34" s="6"/>
      <c r="J34" s="15" t="s">
        <v>173</v>
      </c>
    </row>
    <row r="35" ht="28.5" customHeight="1" spans="1:10">
      <c r="A35" s="21"/>
      <c r="B35" s="8"/>
      <c r="C35" s="8" t="s">
        <v>197</v>
      </c>
      <c r="D35" s="22"/>
      <c r="E35" s="22"/>
      <c r="F35" s="10"/>
      <c r="G35" s="9"/>
      <c r="H35" s="9"/>
      <c r="I35" s="9"/>
      <c r="J35" s="24"/>
    </row>
    <row r="36" ht="15.75" customHeight="1" spans="1:10">
      <c r="A36" s="21"/>
      <c r="B36" s="8"/>
      <c r="C36" s="8"/>
      <c r="D36" s="22"/>
      <c r="E36" s="22"/>
      <c r="F36" s="10"/>
      <c r="G36" s="9"/>
      <c r="H36" s="9"/>
      <c r="I36" s="9"/>
      <c r="J36" s="24"/>
    </row>
    <row r="37" ht="15.75" customHeight="1" spans="1:10">
      <c r="A37" s="21"/>
      <c r="B37" s="8"/>
      <c r="C37" s="8"/>
      <c r="D37" s="22"/>
      <c r="E37" s="22"/>
      <c r="F37" s="10"/>
      <c r="G37" s="9"/>
      <c r="H37" s="9"/>
      <c r="I37" s="9"/>
      <c r="J37" s="24"/>
    </row>
    <row r="38" ht="15.75" customHeight="1" spans="1:10">
      <c r="A38" s="21"/>
      <c r="B38" s="8"/>
      <c r="C38" s="8"/>
      <c r="D38" s="22"/>
      <c r="E38" s="22"/>
      <c r="F38" s="10"/>
      <c r="G38" s="9"/>
      <c r="H38" s="9"/>
      <c r="I38" s="9"/>
      <c r="J38" s="24"/>
    </row>
    <row r="39" ht="15.75" customHeight="1" spans="1:10">
      <c r="A39" s="21"/>
      <c r="B39" s="8"/>
      <c r="C39" s="8"/>
      <c r="D39" s="22"/>
      <c r="E39" s="22"/>
      <c r="F39" s="10"/>
      <c r="G39" s="9"/>
      <c r="H39" s="9"/>
      <c r="I39" s="9"/>
      <c r="J39" s="24"/>
    </row>
    <row r="40" ht="15.75" customHeight="1" spans="1:10">
      <c r="A40" s="21"/>
      <c r="B40" s="8"/>
      <c r="C40" s="8"/>
      <c r="D40" s="22"/>
      <c r="E40" s="22"/>
      <c r="F40" s="10"/>
      <c r="G40" s="9"/>
      <c r="H40" s="9"/>
      <c r="I40" s="9"/>
      <c r="J40" s="24"/>
    </row>
    <row r="41" ht="15.75" customHeight="1" spans="1:10">
      <c r="A41" s="21"/>
      <c r="B41" s="8"/>
      <c r="C41" s="8"/>
      <c r="D41" s="22"/>
      <c r="E41" s="22"/>
      <c r="F41" s="10"/>
      <c r="G41" s="9"/>
      <c r="H41" s="9"/>
      <c r="I41" s="9"/>
      <c r="J41" s="24"/>
    </row>
    <row r="42" ht="15.75" customHeight="1" spans="1:10">
      <c r="A42" s="21"/>
      <c r="B42" s="8"/>
      <c r="C42" s="8"/>
      <c r="D42" s="22"/>
      <c r="E42" s="22"/>
      <c r="F42" s="10"/>
      <c r="G42" s="9"/>
      <c r="H42" s="9"/>
      <c r="I42" s="9"/>
      <c r="J42" s="24"/>
    </row>
    <row r="43" ht="15.75" customHeight="1" spans="1:10">
      <c r="A43" s="21"/>
      <c r="B43" s="8"/>
      <c r="C43" s="8"/>
      <c r="D43" s="22"/>
      <c r="E43" s="22"/>
      <c r="F43" s="10"/>
      <c r="G43" s="9"/>
      <c r="H43" s="9"/>
      <c r="I43" s="9"/>
      <c r="J43" s="24"/>
    </row>
    <row r="44" ht="15.75" customHeight="1" spans="1:10">
      <c r="A44" s="21"/>
      <c r="B44" s="8"/>
      <c r="C44" s="8"/>
      <c r="D44" s="22"/>
      <c r="E44" s="22"/>
      <c r="F44" s="10"/>
      <c r="G44" s="9"/>
      <c r="H44" s="9"/>
      <c r="I44" s="9"/>
      <c r="J44" s="24"/>
    </row>
    <row r="45" ht="15.75" customHeight="1" spans="1:10">
      <c r="A45" s="21"/>
      <c r="B45" s="8"/>
      <c r="C45" s="8"/>
      <c r="D45" s="22"/>
      <c r="E45" s="22"/>
      <c r="F45" s="10"/>
      <c r="G45" s="9"/>
      <c r="H45" s="9"/>
      <c r="I45" s="9"/>
      <c r="J45" s="24"/>
    </row>
    <row r="46" ht="15.75" customHeight="1" spans="1:10">
      <c r="A46" s="21"/>
      <c r="B46" s="8"/>
      <c r="C46" s="8"/>
      <c r="D46" s="22"/>
      <c r="E46" s="22"/>
      <c r="F46" s="10"/>
      <c r="G46" s="9"/>
      <c r="H46" s="9"/>
      <c r="I46" s="9"/>
      <c r="J46" s="24"/>
    </row>
    <row r="47" ht="15.75" customHeight="1" spans="1:10">
      <c r="A47" s="21"/>
      <c r="B47" s="8"/>
      <c r="C47" s="8"/>
      <c r="D47" s="22"/>
      <c r="E47" s="22"/>
      <c r="F47" s="10"/>
      <c r="G47" s="9"/>
      <c r="H47" s="9"/>
      <c r="I47" s="9"/>
      <c r="J47" s="24"/>
    </row>
    <row r="48" ht="15.75" customHeight="1" spans="1:10">
      <c r="A48" s="21"/>
      <c r="B48" s="8"/>
      <c r="C48" s="8"/>
      <c r="D48" s="22"/>
      <c r="E48" s="22"/>
      <c r="F48" s="10"/>
      <c r="G48" s="9"/>
      <c r="H48" s="9"/>
      <c r="I48" s="9"/>
      <c r="J48" s="24"/>
    </row>
    <row r="49" ht="15.75" customHeight="1" spans="1:10">
      <c r="A49" s="21"/>
      <c r="B49" s="8"/>
      <c r="C49" s="8"/>
      <c r="D49" s="22"/>
      <c r="E49" s="22"/>
      <c r="F49" s="10"/>
      <c r="G49" s="9"/>
      <c r="H49" s="9"/>
      <c r="I49" s="9"/>
      <c r="J49" s="24"/>
    </row>
    <row r="50" ht="15.75" customHeight="1" spans="1:10">
      <c r="A50" s="21"/>
      <c r="B50" s="8"/>
      <c r="C50" s="8"/>
      <c r="D50" s="22"/>
      <c r="E50" s="22"/>
      <c r="F50" s="10"/>
      <c r="G50" s="9"/>
      <c r="H50" s="9"/>
      <c r="I50" s="9"/>
      <c r="J50" s="24"/>
    </row>
    <row r="51" ht="15.75" customHeight="1" spans="1:10">
      <c r="A51" s="21"/>
      <c r="B51" s="8"/>
      <c r="C51" s="8"/>
      <c r="D51" s="22"/>
      <c r="E51" s="22"/>
      <c r="F51" s="10"/>
      <c r="G51" s="9"/>
      <c r="H51" s="9"/>
      <c r="I51" s="9"/>
      <c r="J51" s="24"/>
    </row>
    <row r="52" ht="15.75" customHeight="1" spans="1:10">
      <c r="A52" s="21"/>
      <c r="B52" s="8"/>
      <c r="C52" s="8"/>
      <c r="D52" s="22"/>
      <c r="E52" s="22"/>
      <c r="F52" s="10"/>
      <c r="G52" s="9"/>
      <c r="H52" s="9"/>
      <c r="I52" s="9"/>
      <c r="J52" s="24"/>
    </row>
    <row r="53" ht="15.75" customHeight="1" spans="1:10">
      <c r="A53" s="21"/>
      <c r="B53" s="8"/>
      <c r="C53" s="8"/>
      <c r="D53" s="22"/>
      <c r="E53" s="22"/>
      <c r="F53" s="10"/>
      <c r="G53" s="9"/>
      <c r="H53" s="9"/>
      <c r="I53" s="9"/>
      <c r="J53" s="24"/>
    </row>
    <row r="54" ht="15.75" customHeight="1" spans="1:10">
      <c r="A54" s="21"/>
      <c r="B54" s="8"/>
      <c r="C54" s="8"/>
      <c r="D54" s="22"/>
      <c r="E54" s="22"/>
      <c r="F54" s="10"/>
      <c r="G54" s="9"/>
      <c r="H54" s="9"/>
      <c r="I54" s="9"/>
      <c r="J54" s="24"/>
    </row>
    <row r="55" ht="15.75" customHeight="1" spans="1:10">
      <c r="A55" s="21"/>
      <c r="B55" s="8"/>
      <c r="C55" s="8"/>
      <c r="D55" s="22"/>
      <c r="E55" s="22"/>
      <c r="F55" s="10"/>
      <c r="G55" s="9"/>
      <c r="H55" s="9"/>
      <c r="I55" s="9"/>
      <c r="J55" s="24"/>
    </row>
    <row r="56" ht="15.75" customHeight="1" spans="1:10">
      <c r="A56" s="21"/>
      <c r="B56" s="8"/>
      <c r="C56" s="8"/>
      <c r="D56" s="22"/>
      <c r="E56" s="22"/>
      <c r="F56" s="10"/>
      <c r="G56" s="9"/>
      <c r="H56" s="9"/>
      <c r="I56" s="9"/>
      <c r="J56" s="24"/>
    </row>
    <row r="57" ht="15.75" customHeight="1" spans="1:10">
      <c r="A57" s="21"/>
      <c r="B57" s="8"/>
      <c r="C57" s="8"/>
      <c r="D57" s="22"/>
      <c r="E57" s="22"/>
      <c r="F57" s="10"/>
      <c r="G57" s="9"/>
      <c r="H57" s="9"/>
      <c r="I57" s="9"/>
      <c r="J57" s="24"/>
    </row>
    <row r="58" ht="15.75" customHeight="1" spans="1:10">
      <c r="A58" s="21"/>
      <c r="B58" s="8"/>
      <c r="C58" s="8"/>
      <c r="D58" s="22"/>
      <c r="E58" s="22"/>
      <c r="F58" s="10"/>
      <c r="G58" s="9"/>
      <c r="H58" s="9"/>
      <c r="I58" s="9"/>
      <c r="J58" s="24"/>
    </row>
    <row r="59" ht="15.75" customHeight="1" spans="1:10">
      <c r="A59" s="21"/>
      <c r="B59" s="8"/>
      <c r="C59" s="8"/>
      <c r="D59" s="22"/>
      <c r="E59" s="22"/>
      <c r="F59" s="10"/>
      <c r="G59" s="9"/>
      <c r="H59" s="9"/>
      <c r="I59" s="9"/>
      <c r="J59" s="24"/>
    </row>
    <row r="60" ht="15.75" customHeight="1" spans="1:10">
      <c r="A60" s="21"/>
      <c r="B60" s="8"/>
      <c r="C60" s="8"/>
      <c r="D60" s="22"/>
      <c r="E60" s="22"/>
      <c r="F60" s="10"/>
      <c r="G60" s="9"/>
      <c r="H60" s="9"/>
      <c r="I60" s="9"/>
      <c r="J60" s="24"/>
    </row>
    <row r="61" ht="15.75" customHeight="1" spans="1:10">
      <c r="A61" s="21"/>
      <c r="B61" s="8"/>
      <c r="C61" s="8"/>
      <c r="D61" s="22"/>
      <c r="E61" s="22"/>
      <c r="F61" s="10"/>
      <c r="G61" s="9"/>
      <c r="H61" s="9"/>
      <c r="I61" s="9"/>
      <c r="J61" s="24"/>
    </row>
    <row r="62" ht="15.75" customHeight="1" spans="1:10">
      <c r="A62" s="21"/>
      <c r="B62" s="8"/>
      <c r="C62" s="8"/>
      <c r="D62" s="22"/>
      <c r="E62" s="22"/>
      <c r="F62" s="10"/>
      <c r="G62" s="9"/>
      <c r="H62" s="9"/>
      <c r="I62" s="9"/>
      <c r="J62" s="24"/>
    </row>
    <row r="63" ht="15.75" customHeight="1" spans="1:10">
      <c r="A63" s="21"/>
      <c r="B63" s="8"/>
      <c r="C63" s="8"/>
      <c r="D63" s="22"/>
      <c r="E63" s="22"/>
      <c r="F63" s="10"/>
      <c r="G63" s="9"/>
      <c r="H63" s="9"/>
      <c r="I63" s="9"/>
      <c r="J63" s="24"/>
    </row>
    <row r="64" ht="15.75" customHeight="1" spans="1:10">
      <c r="A64" s="21"/>
      <c r="B64" s="8"/>
      <c r="C64" s="8"/>
      <c r="D64" s="22"/>
      <c r="E64" s="22"/>
      <c r="F64" s="10"/>
      <c r="G64" s="9"/>
      <c r="H64" s="9"/>
      <c r="I64" s="9"/>
      <c r="J64" s="24"/>
    </row>
    <row r="65" ht="15.75" customHeight="1" spans="1:10">
      <c r="A65" s="21"/>
      <c r="B65" s="8"/>
      <c r="C65" s="8"/>
      <c r="D65" s="22"/>
      <c r="E65" s="22"/>
      <c r="F65" s="10"/>
      <c r="G65" s="9"/>
      <c r="H65" s="9"/>
      <c r="I65" s="9"/>
      <c r="J65" s="24"/>
    </row>
    <row r="66" ht="15.75" customHeight="1" spans="1:10">
      <c r="A66" s="21"/>
      <c r="B66" s="8"/>
      <c r="C66" s="8"/>
      <c r="D66" s="22"/>
      <c r="E66" s="22"/>
      <c r="F66" s="10"/>
      <c r="G66" s="9"/>
      <c r="H66" s="9"/>
      <c r="I66" s="9"/>
      <c r="J66" s="24"/>
    </row>
    <row r="67" ht="15.75" customHeight="1" spans="1:10">
      <c r="A67" s="21"/>
      <c r="B67" s="8"/>
      <c r="C67" s="8"/>
      <c r="D67" s="22"/>
      <c r="E67" s="22"/>
      <c r="F67" s="10"/>
      <c r="G67" s="9"/>
      <c r="H67" s="9"/>
      <c r="I67" s="9"/>
      <c r="J67" s="24"/>
    </row>
    <row r="68" ht="15.75" customHeight="1" spans="1:10">
      <c r="A68" s="21"/>
      <c r="B68" s="8"/>
      <c r="C68" s="8"/>
      <c r="D68" s="22"/>
      <c r="E68" s="22"/>
      <c r="F68" s="10"/>
      <c r="G68" s="9"/>
      <c r="H68" s="9"/>
      <c r="I68" s="9"/>
      <c r="J68" s="24"/>
    </row>
    <row r="69" ht="15.75" customHeight="1" spans="1:10">
      <c r="A69" s="21"/>
      <c r="B69" s="8"/>
      <c r="C69" s="8"/>
      <c r="D69" s="22"/>
      <c r="E69" s="22"/>
      <c r="F69" s="10"/>
      <c r="G69" s="9"/>
      <c r="H69" s="9"/>
      <c r="I69" s="9"/>
      <c r="J69" s="24"/>
    </row>
    <row r="70" ht="15.75" customHeight="1" spans="1:10">
      <c r="A70" s="21"/>
      <c r="B70" s="8"/>
      <c r="C70" s="8"/>
      <c r="D70" s="22"/>
      <c r="E70" s="22"/>
      <c r="F70" s="10"/>
      <c r="G70" s="9"/>
      <c r="H70" s="9"/>
      <c r="I70" s="9"/>
      <c r="J70" s="24"/>
    </row>
    <row r="71" ht="15.75" customHeight="1" spans="1:10">
      <c r="A71" s="21"/>
      <c r="B71" s="8"/>
      <c r="C71" s="8"/>
      <c r="D71" s="22"/>
      <c r="E71" s="22"/>
      <c r="F71" s="10"/>
      <c r="G71" s="9"/>
      <c r="H71" s="9"/>
      <c r="I71" s="9"/>
      <c r="J71" s="24"/>
    </row>
    <row r="72" ht="15.75" customHeight="1" spans="1:10">
      <c r="A72" s="21"/>
      <c r="B72" s="8"/>
      <c r="C72" s="8"/>
      <c r="D72" s="22"/>
      <c r="E72" s="22"/>
      <c r="F72" s="10"/>
      <c r="G72" s="9"/>
      <c r="H72" s="9"/>
      <c r="I72" s="9"/>
      <c r="J72" s="24"/>
    </row>
    <row r="73" ht="15.75" customHeight="1" spans="1:10">
      <c r="A73" s="21"/>
      <c r="B73" s="8"/>
      <c r="C73" s="8"/>
      <c r="D73" s="22"/>
      <c r="E73" s="22"/>
      <c r="F73" s="10"/>
      <c r="G73" s="9"/>
      <c r="H73" s="9"/>
      <c r="I73" s="9"/>
      <c r="J73" s="24"/>
    </row>
    <row r="74" ht="15.75" customHeight="1" spans="1:10">
      <c r="A74" s="11"/>
      <c r="B74" s="13"/>
      <c r="C74" s="13"/>
      <c r="D74" s="23"/>
      <c r="E74" s="23"/>
      <c r="F74" s="12"/>
      <c r="G74" s="14"/>
      <c r="H74" s="14"/>
      <c r="I74" s="14"/>
      <c r="J74" s="25"/>
    </row>
  </sheetData>
  <mergeCells count="145">
    <mergeCell ref="A1:J1"/>
    <mergeCell ref="A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5:J15"/>
    <mergeCell ref="A16:H16"/>
    <mergeCell ref="I16:J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J32"/>
    <mergeCell ref="A33:H33"/>
    <mergeCell ref="I33:J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</mergeCells>
  <printOptions horizontalCentered="1"/>
  <pageMargins left="0.19975" right="0.19975" top="0.59375" bottom="0" header="0.59375" footer="0"/>
  <pageSetup paperSize="9" orientation="portrait"/>
  <headerFooter/>
  <rowBreaks count="2" manualBreakCount="2">
    <brk id="14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封-3 投标总价</vt:lpstr>
      <vt:lpstr>表-04 单位工程投标报价汇总表</vt:lpstr>
      <vt:lpstr>表-08 措施项目汇总表</vt:lpstr>
      <vt:lpstr>表-09 分部分项工程项目清单计价表</vt:lpstr>
      <vt:lpstr>表-09 施工技术措施项目清单计价表</vt:lpstr>
      <vt:lpstr>表-10 施工组织措施项目清单计价表</vt:lpstr>
      <vt:lpstr>表-11 其他项目清单计价汇总表</vt:lpstr>
      <vt:lpstr>表-12 规费、税金项目计价表</vt:lpstr>
      <vt:lpstr>清单子目表</vt:lpstr>
      <vt:lpstr>人材机价差表</vt:lpstr>
      <vt:lpstr>未计价材料表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2026-07-16T10:59:00Z</dcterms:created>
  <dcterms:modified xsi:type="dcterms:W3CDTF">2026-07-29T02:17:59Z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B935DF9FA1564B17ACADD6C0762B247C_13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